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8735" windowHeight="11760" activeTab="1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00" sheetId="11" state="hidden" r:id="rId5"/>
    <sheet name="00 00 Naklady" sheetId="12" r:id="rId6"/>
    <sheet name="Rekapitulace Objekt 01" sheetId="13" r:id="rId7"/>
    <sheet name="01 01 Pol" sheetId="14" r:id="rId8"/>
  </sheets>
  <externalReferences>
    <externalReference r:id="rId9"/>
  </externalReferences>
  <definedNames>
    <definedName name="CelkemObjekty" localSheetId="1">Stavba!$I$26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'00 00 Naklady'!$A$1:$I$15</definedName>
    <definedName name="_xlnm.Print_Area" localSheetId="7">'01 01 Pol'!$A$1:$I$938</definedName>
    <definedName name="_xlnm.Print_Area" localSheetId="4">'Rekapitulace Objekt 00'!$A$1:$H$25</definedName>
    <definedName name="_xlnm.Print_Area" localSheetId="6">'Rekapitulace Objekt 01'!$A$1:$H$42</definedName>
    <definedName name="_xlnm.Print_Area" localSheetId="1">Stavba!$A$1:$J$59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44525" fullCalcOnLoad="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25" i="1" l="1"/>
  <c r="J23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P18" i="13"/>
  <c r="O18" i="13"/>
  <c r="H18" i="13"/>
  <c r="H19" i="13" s="1"/>
  <c r="H42" i="13"/>
  <c r="D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BC21" i="13"/>
  <c r="AO938" i="14"/>
  <c r="AN938" i="14"/>
  <c r="G938" i="14"/>
  <c r="AK937" i="14"/>
  <c r="AL937" i="14"/>
  <c r="AZ522" i="14"/>
  <c r="AZ105" i="14"/>
  <c r="AZ44" i="14"/>
  <c r="G11" i="14"/>
  <c r="F8" i="14" s="1"/>
  <c r="G18" i="14"/>
  <c r="F15" i="14" s="1"/>
  <c r="G24" i="14"/>
  <c r="G30" i="14"/>
  <c r="G36" i="14"/>
  <c r="G45" i="14"/>
  <c r="G62" i="14"/>
  <c r="F42" i="14" s="1"/>
  <c r="G79" i="14"/>
  <c r="G99" i="14"/>
  <c r="G106" i="14"/>
  <c r="F103" i="14" s="1"/>
  <c r="G124" i="14"/>
  <c r="G130" i="14"/>
  <c r="G138" i="14"/>
  <c r="G192" i="14"/>
  <c r="G201" i="14"/>
  <c r="G210" i="14"/>
  <c r="G216" i="14"/>
  <c r="G274" i="14"/>
  <c r="G314" i="14"/>
  <c r="G328" i="14"/>
  <c r="G349" i="14"/>
  <c r="G357" i="14"/>
  <c r="G376" i="14"/>
  <c r="G377" i="14"/>
  <c r="G390" i="14"/>
  <c r="G396" i="14"/>
  <c r="G401" i="14"/>
  <c r="G414" i="14"/>
  <c r="G430" i="14"/>
  <c r="G435" i="14"/>
  <c r="G438" i="14"/>
  <c r="F434" i="14" s="1"/>
  <c r="G442" i="14"/>
  <c r="G445" i="14"/>
  <c r="G450" i="14"/>
  <c r="G453" i="14"/>
  <c r="G456" i="14"/>
  <c r="G459" i="14"/>
  <c r="G462" i="14"/>
  <c r="G467" i="14"/>
  <c r="G470" i="14"/>
  <c r="G474" i="14"/>
  <c r="G478" i="14"/>
  <c r="F476" i="14" s="1"/>
  <c r="G482" i="14"/>
  <c r="G489" i="14"/>
  <c r="G493" i="14"/>
  <c r="G497" i="14"/>
  <c r="G504" i="14"/>
  <c r="G508" i="14"/>
  <c r="G511" i="14"/>
  <c r="G518" i="14"/>
  <c r="G523" i="14"/>
  <c r="F520" i="14" s="1"/>
  <c r="G525" i="14"/>
  <c r="G553" i="14"/>
  <c r="G584" i="14"/>
  <c r="F581" i="14" s="1"/>
  <c r="G593" i="14"/>
  <c r="G602" i="14"/>
  <c r="G607" i="14"/>
  <c r="G610" i="14"/>
  <c r="G615" i="14"/>
  <c r="G623" i="14"/>
  <c r="G633" i="14"/>
  <c r="F629" i="14" s="1"/>
  <c r="G636" i="14"/>
  <c r="F634" i="14" s="1"/>
  <c r="G647" i="14"/>
  <c r="G656" i="14"/>
  <c r="G665" i="14"/>
  <c r="G676" i="14"/>
  <c r="G681" i="14"/>
  <c r="F677" i="14" s="1"/>
  <c r="G687" i="14"/>
  <c r="G697" i="14"/>
  <c r="G707" i="14"/>
  <c r="G716" i="14"/>
  <c r="G725" i="14"/>
  <c r="G735" i="14"/>
  <c r="G738" i="14"/>
  <c r="F736" i="14" s="1"/>
  <c r="G743" i="14"/>
  <c r="G750" i="14"/>
  <c r="G756" i="14"/>
  <c r="G762" i="14"/>
  <c r="G768" i="14"/>
  <c r="G774" i="14"/>
  <c r="G778" i="14"/>
  <c r="G781" i="14"/>
  <c r="G786" i="14"/>
  <c r="G789" i="14"/>
  <c r="G794" i="14"/>
  <c r="G797" i="14"/>
  <c r="G814" i="14"/>
  <c r="F795" i="14" s="1"/>
  <c r="G817" i="14"/>
  <c r="F815" i="14" s="1"/>
  <c r="G824" i="14"/>
  <c r="G833" i="14"/>
  <c r="G835" i="14"/>
  <c r="G837" i="14"/>
  <c r="G839" i="14"/>
  <c r="G841" i="14"/>
  <c r="G843" i="14"/>
  <c r="G845" i="14"/>
  <c r="G850" i="14"/>
  <c r="F847" i="14" s="1"/>
  <c r="G868" i="14"/>
  <c r="F866" i="14" s="1"/>
  <c r="G888" i="14"/>
  <c r="F886" i="14" s="1"/>
  <c r="G893" i="14"/>
  <c r="G900" i="14"/>
  <c r="G902" i="14"/>
  <c r="F901" i="14" s="1"/>
  <c r="G911" i="14"/>
  <c r="G922" i="14"/>
  <c r="G924" i="14"/>
  <c r="F923" i="14" s="1"/>
  <c r="G926" i="14"/>
  <c r="G927" i="14"/>
  <c r="G929" i="14"/>
  <c r="G930" i="14"/>
  <c r="G933" i="14"/>
  <c r="G936" i="14"/>
  <c r="D19" i="13"/>
  <c r="B7" i="13"/>
  <c r="B6" i="13"/>
  <c r="C1" i="13"/>
  <c r="B1" i="13"/>
  <c r="P18" i="11"/>
  <c r="O18" i="11"/>
  <c r="H18" i="11"/>
  <c r="H19" i="11" s="1"/>
  <c r="H25" i="11"/>
  <c r="D25" i="11"/>
  <c r="H24" i="11"/>
  <c r="H23" i="11"/>
  <c r="BC21" i="11"/>
  <c r="AO15" i="12"/>
  <c r="AN15" i="12"/>
  <c r="G15" i="12"/>
  <c r="AK14" i="12"/>
  <c r="AL14" i="12"/>
  <c r="BA13" i="12"/>
  <c r="BA10" i="12"/>
  <c r="G9" i="12"/>
  <c r="F8" i="12" s="1"/>
  <c r="G12" i="12"/>
  <c r="F11" i="12" s="1"/>
  <c r="D19" i="11"/>
  <c r="B7" i="11"/>
  <c r="B6" i="11"/>
  <c r="C1" i="11"/>
  <c r="B1" i="11"/>
  <c r="B1" i="9"/>
  <c r="C1" i="9"/>
  <c r="B7" i="9"/>
  <c r="B6" i="9"/>
  <c r="J26" i="1" l="1"/>
  <c r="J59" i="1"/>
</calcChain>
</file>

<file path=xl/sharedStrings.xml><?xml version="1.0" encoding="utf-8"?>
<sst xmlns="http://schemas.openxmlformats.org/spreadsheetml/2006/main" count="1631" uniqueCount="698">
  <si>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</si>
  <si>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</si>
  <si>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</si>
  <si>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</si>
  <si>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</si>
  <si>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</si>
  <si>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</si>
  <si>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</si>
  <si>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</si>
  <si>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</si>
  <si>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</si>
  <si>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</si>
  <si>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</si>
  <si>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</si>
  <si>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</si>
  <si>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</si>
  <si>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</si>
  <si>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</si>
  <si>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</si>
  <si>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</si>
  <si>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</si>
  <si>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</si>
  <si>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</si>
  <si>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</si>
  <si>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</si>
  <si>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</si>
  <si>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</si>
  <si>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</si>
  <si>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</si>
  <si>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</si>
  <si>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</si>
  <si>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</si>
  <si>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</si>
  <si>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</si>
  <si>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</si>
  <si>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</si>
  <si>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</si>
  <si>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</si>
  <si>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</si>
  <si>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</si>
  <si>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</si>
  <si>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1335</t>
  </si>
  <si>
    <t>Snížení energetické náročnosti OÚ Hluboké Mašůvky</t>
  </si>
  <si>
    <t>Obec Hluboké Mašůvky</t>
  </si>
  <si>
    <t>10</t>
  </si>
  <si>
    <t>Hluboké Mašůvky-Hluboké Mašůvky</t>
  </si>
  <si>
    <t>67152</t>
  </si>
  <si>
    <t>Heřmanová Pavlína, Ing.</t>
  </si>
  <si>
    <t>Horská 2960/26</t>
  </si>
  <si>
    <t>Brno-Žabovřesky</t>
  </si>
  <si>
    <t>61600</t>
  </si>
  <si>
    <t>74787080</t>
  </si>
  <si>
    <t>CZ7655054715</t>
  </si>
  <si>
    <t>00292770</t>
  </si>
  <si>
    <t>Ostatní a vedlejší náklady</t>
  </si>
  <si>
    <t>00</t>
  </si>
  <si>
    <t>Vedlejší a ostatní náklady</t>
  </si>
  <si>
    <t>Stavební objekt</t>
  </si>
  <si>
    <t>01</t>
  </si>
  <si>
    <t>Obecní úřad Hluboké Mašůvky</t>
  </si>
  <si>
    <t>Celkem za stavbu</t>
  </si>
  <si>
    <t>Rekapitulace dílů</t>
  </si>
  <si>
    <t>Číslo</t>
  </si>
  <si>
    <t>Název</t>
  </si>
  <si>
    <t>Celkem</t>
  </si>
  <si>
    <t>3</t>
  </si>
  <si>
    <t>Svislé a kompletní konstrukce</t>
  </si>
  <si>
    <t>6.1.</t>
  </si>
  <si>
    <t>Parapety - vnitřní</t>
  </si>
  <si>
    <t>61</t>
  </si>
  <si>
    <t>Upravy povrchů vnitřní</t>
  </si>
  <si>
    <t>62</t>
  </si>
  <si>
    <t>Úpravy povrchů vnější</t>
  </si>
  <si>
    <t>9</t>
  </si>
  <si>
    <t>Ostatní konstrukce,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</si>
  <si>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</si>
  <si>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</si>
  <si>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</si>
  <si>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</si>
  <si>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</si>
  <si>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</si>
  <si>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</si>
  <si>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</si>
  <si>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713</t>
  </si>
  <si>
    <t>Izolace tepelné</t>
  </si>
  <si>
    <t>762</t>
  </si>
  <si>
    <t>Konstrukce tesařské</t>
  </si>
  <si>
    <t>764</t>
  </si>
  <si>
    <t>Konstrukce klempířské</t>
  </si>
  <si>
    <t>766</t>
  </si>
  <si>
    <t>Konstrukce truhlářské</t>
  </si>
  <si>
    <t>769</t>
  </si>
  <si>
    <t>Otvorové prvky z plastu</t>
  </si>
  <si>
    <t>783</t>
  </si>
  <si>
    <t>Nátěry</t>
  </si>
  <si>
    <t>784</t>
  </si>
  <si>
    <t>Malby</t>
  </si>
  <si>
    <t>787</t>
  </si>
  <si>
    <t>Zasklívání</t>
  </si>
  <si>
    <t>M211</t>
  </si>
  <si>
    <t>Hromosvod</t>
  </si>
  <si>
    <t>D96</t>
  </si>
  <si>
    <t>Přesuny suti a vybouraných hmot</t>
  </si>
  <si>
    <t>VN</t>
  </si>
  <si>
    <t>Vedlejší náklady</t>
  </si>
  <si>
    <t>ON</t>
  </si>
  <si>
    <t>Ostatní náklady</t>
  </si>
  <si>
    <t>Cena celkem</t>
  </si>
  <si>
    <t>Rozsah:</t>
  </si>
  <si>
    <t>Rekapitulace soupisů náležejících k objektu</t>
  </si>
  <si>
    <t>Soupis</t>
  </si>
  <si>
    <t>Cena (Kč)</t>
  </si>
  <si>
    <t>Celkem objekt</t>
  </si>
  <si>
    <t>Soupis vedlejších a ostatních nákladů</t>
  </si>
  <si>
    <t>Ceník</t>
  </si>
  <si>
    <t>Cen. soustava</t>
  </si>
  <si>
    <t>#LevelZatrideniCeniku#</t>
  </si>
  <si>
    <t>Ceník, kapitola</t>
  </si>
  <si>
    <t>Poznámka uchazeče</t>
  </si>
  <si>
    <t>Díl:</t>
  </si>
  <si>
    <t>005121 R</t>
  </si>
  <si>
    <t>Zařízení staveniště</t>
  </si>
  <si>
    <t>Soubor</t>
  </si>
  <si>
    <t>RTS</t>
  </si>
  <si>
    <t>Veškeré náklady spojené s vybudováním, provozem a odstraněním zařízení staveniště.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</si>
  <si>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</si>
  <si>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</si>
  <si>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</si>
  <si>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Celkem za objekt</t>
  </si>
  <si>
    <t>Rekapitulace soupisu</t>
  </si>
  <si>
    <t>Stavební díl</t>
  </si>
  <si>
    <t>Celkem soupis</t>
  </si>
  <si>
    <t>Položkový soupis prací a dodávek</t>
  </si>
  <si>
    <t>310 23-9 Zazdívka otvorů o ploše přes 1 m2 do 4 m2 ve zdivu nadzákladovém cihlami pálenými</t>
  </si>
  <si>
    <t>z pomocného pracovního lešení o výšce podlahy do 1900 mm a pro zatížení do 1,5 kPa,</t>
  </si>
  <si>
    <t>310239211RT2</t>
  </si>
  <si>
    <t>...pro jakoukoliv maltu vápenocementovou</t>
  </si>
  <si>
    <t>m3</t>
  </si>
  <si>
    <t>801-4</t>
  </si>
  <si>
    <t xml:space="preserve">zazděné okno v 2.NP : </t>
  </si>
  <si>
    <t xml:space="preserve">pohled severní : </t>
  </si>
  <si>
    <t>1,45*1,10*0,50</t>
  </si>
  <si>
    <t>648 99 Osazení parapetních desek z plastických hmot</t>
  </si>
  <si>
    <t>a poloplastických hmot na montážní pěnu, zapravení omítky pod parapetem, těsnění spáry mezi parapetem a rámem okna, dodávka silikonu.</t>
  </si>
  <si>
    <t>648991113R00</t>
  </si>
  <si>
    <t>...šířky nad 200 mm</t>
  </si>
  <si>
    <t>m</t>
  </si>
  <si>
    <t>801-1</t>
  </si>
  <si>
    <t xml:space="preserve">u nových oken : </t>
  </si>
  <si>
    <t xml:space="preserve">1.NP : </t>
  </si>
  <si>
    <t>0,90+3*0,90+2*1,50+1,45+0,80+3*1,50</t>
  </si>
  <si>
    <t xml:space="preserve">2.NP : </t>
  </si>
  <si>
    <t>2,10+4*0,90+2*1,45</t>
  </si>
  <si>
    <t>60775526</t>
  </si>
  <si>
    <t>parapet vnitřní povrch laminátová fólie; jádro komůrkové ušlechtilé PVC; š = 500 mm; dekor barevný</t>
  </si>
  <si>
    <t>SPCM</t>
  </si>
  <si>
    <t>60775552</t>
  </si>
  <si>
    <t>krytka parapetu plast; boční, oboustranná; rozměr 600 mm; barva buk, dub</t>
  </si>
  <si>
    <t>kus</t>
  </si>
  <si>
    <t>11*2,00</t>
  </si>
  <si>
    <t>7*2,00</t>
  </si>
  <si>
    <t>648-001</t>
  </si>
  <si>
    <t>Stavební připravenost pod parapety</t>
  </si>
  <si>
    <t>Vlastní</t>
  </si>
  <si>
    <t>610 99 Zakrývání výplní vnitřních otvorů, předmětů apod.</t>
  </si>
  <si>
    <t>které se zřizují před úpravami povrchu, a obalení osazených dveřních zárubní před znečištěním při úpravách povrchu nástřikem plastických maltovin včetně pozdějšího odkrytí,</t>
  </si>
  <si>
    <t>610991111R00</t>
  </si>
  <si>
    <t>...fólií Pe 0,05-0,2 mm</t>
  </si>
  <si>
    <t>m2</t>
  </si>
  <si>
    <t xml:space="preserve">u nových měněných oken a dveří : </t>
  </si>
  <si>
    <t>0,85*2,00</t>
  </si>
  <si>
    <t>0,90*1,10</t>
  </si>
  <si>
    <t>0,90*2,00</t>
  </si>
  <si>
    <t>3*(0,90*1,10)</t>
  </si>
  <si>
    <t>2*(1,50*2,60)</t>
  </si>
  <si>
    <t>0,90*2,10</t>
  </si>
  <si>
    <t>1,45*1,20</t>
  </si>
  <si>
    <t>0,80*0,60</t>
  </si>
  <si>
    <t>3*(1,50*2,60)</t>
  </si>
  <si>
    <t>2,10*1,25</t>
  </si>
  <si>
    <t>4*(0,90*1,10)</t>
  </si>
  <si>
    <t>2*(1,45*1,20)</t>
  </si>
  <si>
    <t>612 40-9 Začištění omítek kolem oken, dveří a obkladů apod.</t>
  </si>
  <si>
    <t>612409991R00</t>
  </si>
  <si>
    <t>...maltou vápenou</t>
  </si>
  <si>
    <t>2*2,00+0,85</t>
  </si>
  <si>
    <t>8*1,10+4*0,90</t>
  </si>
  <si>
    <t>2*2,00+0,90</t>
  </si>
  <si>
    <t>4*2,60+2*1,50</t>
  </si>
  <si>
    <t>2*2,10+0,90</t>
  </si>
  <si>
    <t>2*1,20+1,45</t>
  </si>
  <si>
    <t>2*0,60+0,80</t>
  </si>
  <si>
    <t>6*2,60+1,50</t>
  </si>
  <si>
    <t>2*1,25+2,10</t>
  </si>
  <si>
    <t>4*1,20+2*1,45</t>
  </si>
  <si>
    <t>612 42-5 Omítka vápenná vnitřního ostění</t>
  </si>
  <si>
    <t>okenního nebo dveřního, z pomocného pracovního lešení o výšce podlahy do 1900 mm a pro zatížení do 1,5 kPa,</t>
  </si>
  <si>
    <t>612425931RT2</t>
  </si>
  <si>
    <t>...omítkou štukovou</t>
  </si>
  <si>
    <t xml:space="preserve">zapravení vnitřního ostění po osazení nových oken a dveří : </t>
  </si>
  <si>
    <t>Začátek provozního součtu</t>
  </si>
  <si>
    <t xml:space="preserve">  1.NP : </t>
  </si>
  <si>
    <t xml:space="preserve">  2*2,00+0,85</t>
  </si>
  <si>
    <t xml:space="preserve">  8*1,10+4*0,90</t>
  </si>
  <si>
    <t xml:space="preserve">  2*2,00+0,90</t>
  </si>
  <si>
    <t xml:space="preserve">  4*2,60+2*1,50</t>
  </si>
  <si>
    <t xml:space="preserve">  2*2,10+0,90</t>
  </si>
  <si>
    <t xml:space="preserve">  2*1,20+1,45</t>
  </si>
  <si>
    <t xml:space="preserve">  2*0,60+0,80</t>
  </si>
  <si>
    <t xml:space="preserve">  6*2,60+1,50</t>
  </si>
  <si>
    <t xml:space="preserve">  2.NP : </t>
  </si>
  <si>
    <t xml:space="preserve">  2*1,25+2,10</t>
  </si>
  <si>
    <t xml:space="preserve">  4*1,20+2*1,45</t>
  </si>
  <si>
    <t>Konec provozního součtu</t>
  </si>
  <si>
    <t>88,30*0,20</t>
  </si>
  <si>
    <t>612 47-31 Omítky vnitřní zdiva ze suchých směsí</t>
  </si>
  <si>
    <t>omítka vápenocementová, strojně nebo ručně nanášená v podlaží i ve schodišti na jakýkoliv druh podkladu,</t>
  </si>
  <si>
    <t>612473182R00</t>
  </si>
  <si>
    <t>...štukové</t>
  </si>
  <si>
    <t>1,65*1,30</t>
  </si>
  <si>
    <t>620 99-2 Zakrývání výplní vnějších otvorů</t>
  </si>
  <si>
    <t>s rámy a zárubněmi, zábradlí, předmětů oplechování apod., které se zřizují ještě před úpravami povrchu, před jejich znečištěním při úpravách povrchu nástřikem plastických (lepivých) maltovin</t>
  </si>
  <si>
    <t>620991121R00</t>
  </si>
  <si>
    <t>...z postaveného lešení</t>
  </si>
  <si>
    <t xml:space="preserve">okna a dveře : </t>
  </si>
  <si>
    <t>11*(0,90*1,10)</t>
  </si>
  <si>
    <t>5*(1,50*2,60)</t>
  </si>
  <si>
    <t>2,45*2,60</t>
  </si>
  <si>
    <t>0,80*0,80</t>
  </si>
  <si>
    <t>4*(2,10*1,25)</t>
  </si>
  <si>
    <t>8*(0,90*1,10)</t>
  </si>
  <si>
    <t>1,45*1,10</t>
  </si>
  <si>
    <t>621 42 Omítky vnější podhledů MV nebo MVC</t>
  </si>
  <si>
    <t>621421121R00</t>
  </si>
  <si>
    <t>...vápenocementová, hrubá zatřená, bez uvedení složitosti</t>
  </si>
  <si>
    <t xml:space="preserve">Skladba S03 : </t>
  </si>
  <si>
    <t xml:space="preserve">vyrovnávací jádrová omítka římsy : </t>
  </si>
  <si>
    <t xml:space="preserve">viz půdorys podkroví a pohledy : </t>
  </si>
  <si>
    <t>(6,00+10,20+9,30+10,20+12,80+15,80+1,70+6,00+18,10)*0,50</t>
  </si>
  <si>
    <t>621 48-12 Vyztužení vnějších omítek podhledů sklotextilní síťovinou</t>
  </si>
  <si>
    <t>621481211RU2</t>
  </si>
  <si>
    <t>...s dodávkou výztužné sítě a stěrkového tmelu</t>
  </si>
  <si>
    <t xml:space="preserve">lepící stěrka s vtlačenou sklotextilní síťovinou : </t>
  </si>
  <si>
    <t>622 42 Oprava vnějších omítek vápenných</t>
  </si>
  <si>
    <t>a vápenocementových, bez otlučení vadných míst,</t>
  </si>
  <si>
    <t>622 42-1 stupeň členitosti 1 a 2</t>
  </si>
  <si>
    <t>622422121R00</t>
  </si>
  <si>
    <t>...v množství opravované plochy do 10 % , štukových</t>
  </si>
  <si>
    <t xml:space="preserve">odstranění nesoudržné omítky a podhoz jádrovou omítkou : </t>
  </si>
  <si>
    <t xml:space="preserve">Skladba S01 : </t>
  </si>
  <si>
    <t xml:space="preserve">pohled severní nádvoří : </t>
  </si>
  <si>
    <t>10,40*4,90</t>
  </si>
  <si>
    <t xml:space="preserve">odpočet otvorů : </t>
  </si>
  <si>
    <t>-7*(0,90*1,10)</t>
  </si>
  <si>
    <t xml:space="preserve">pohled východní : </t>
  </si>
  <si>
    <t>28,15*4,90</t>
  </si>
  <si>
    <t>-0,90*1,10</t>
  </si>
  <si>
    <t>-2*(1,50*2,60)</t>
  </si>
  <si>
    <t>-6*(0,90*1,10)</t>
  </si>
  <si>
    <t>-2,10*1,25</t>
  </si>
  <si>
    <t>-3*(2,10*1,25)</t>
  </si>
  <si>
    <t xml:space="preserve">pohled západní : </t>
  </si>
  <si>
    <t>1,70*2,00</t>
  </si>
  <si>
    <t>18,85*4,90</t>
  </si>
  <si>
    <t>-3*(1,50*2,60)</t>
  </si>
  <si>
    <t>-4,30*2,10</t>
  </si>
  <si>
    <t>4,60*0,30</t>
  </si>
  <si>
    <t>21,70*2,20</t>
  </si>
  <si>
    <t>6,30*3,00</t>
  </si>
  <si>
    <t>(11,20*2,00)/2</t>
  </si>
  <si>
    <t>-1,45*1,10</t>
  </si>
  <si>
    <t>-3*(1,45*1,20)</t>
  </si>
  <si>
    <t>-0,80*0,60</t>
  </si>
  <si>
    <t xml:space="preserve">řez B-B : </t>
  </si>
  <si>
    <t>10,30*4,90</t>
  </si>
  <si>
    <t xml:space="preserve">Skladba S02 : </t>
  </si>
  <si>
    <t xml:space="preserve">sokl nad terénem : </t>
  </si>
  <si>
    <t/>
  </si>
  <si>
    <t>(4,60+5,00)*1,50</t>
  </si>
  <si>
    <t>-0,80*1,50</t>
  </si>
  <si>
    <t>1,90*1,00</t>
  </si>
  <si>
    <t>13,00*1,50</t>
  </si>
  <si>
    <t>12,30*1,70</t>
  </si>
  <si>
    <t>-0,80*1,00</t>
  </si>
  <si>
    <t>(2,00+11,70)*1,50</t>
  </si>
  <si>
    <t>5,90*1,72</t>
  </si>
  <si>
    <t>(4,10+3,90)*1,50</t>
  </si>
  <si>
    <t>622 42-11 Omítky vnější stěn vápenné nebo vápenocementové</t>
  </si>
  <si>
    <t>622421121R00</t>
  </si>
  <si>
    <t>...hrubé zatřené, bez uvedení složitosti</t>
  </si>
  <si>
    <t xml:space="preserve">Skladba S3 : </t>
  </si>
  <si>
    <t xml:space="preserve">stěna : </t>
  </si>
  <si>
    <t>0,40*3,00</t>
  </si>
  <si>
    <t>622 47 Reprofilace betonových povrchů</t>
  </si>
  <si>
    <t>622474204R00</t>
  </si>
  <si>
    <t>...maltou sanační, tloušťky 4 mm</t>
  </si>
  <si>
    <t>801-5</t>
  </si>
  <si>
    <t xml:space="preserve">reprofilace římsy : </t>
  </si>
  <si>
    <t>622 48-12 Vyztužení vnějších omítek stěn sklotextilní síťovinou</t>
  </si>
  <si>
    <t>622481211RU2</t>
  </si>
  <si>
    <t>622 90-4 Očištění fasád</t>
  </si>
  <si>
    <t>622904112R00</t>
  </si>
  <si>
    <t>...tlakovou vodou, složitost fasády 1 - 2</t>
  </si>
  <si>
    <t xml:space="preserve">specifikace zateplovacího systému viz PD a TZ : </t>
  </si>
  <si>
    <t xml:space="preserve">omítka na bázi silikonu římsy : </t>
  </si>
  <si>
    <t>622-001</t>
  </si>
  <si>
    <t>Zateplovací systém ETICS, fasáda, EPS, tl.150 mm, s omítkou silikonovou strukturovanou zrnitost 2 mm</t>
  </si>
  <si>
    <t>-0,90*4,90</t>
  </si>
  <si>
    <t>-1,70*2,00</t>
  </si>
  <si>
    <t>-15,20*2,20</t>
  </si>
  <si>
    <t>-(5,70*1,70)/2</t>
  </si>
  <si>
    <t>622-002</t>
  </si>
  <si>
    <t>Zateplovací systém ETICS, ostění, EPS, tl.20-30 mm, s omítkou silikonovou strukturovanou zrnitost 2 mm</t>
  </si>
  <si>
    <t>(0,85+2*2,00)*0,55</t>
  </si>
  <si>
    <t>(0,90+2*1,10)*0,15</t>
  </si>
  <si>
    <t>(0,90+2*2,00)*0,20</t>
  </si>
  <si>
    <t>11*((0,90+2*1,10)*0,35)</t>
  </si>
  <si>
    <t>(2,45+2*2,60)*0,35</t>
  </si>
  <si>
    <t>(0,90+2*2,10)*0,15</t>
  </si>
  <si>
    <t>((0,90+2*1,10)*0,35)*4,00</t>
  </si>
  <si>
    <t>((1,45+2*1,20)*0,35)*2</t>
  </si>
  <si>
    <t>((2*1,25+2,10)*0,35)*3</t>
  </si>
  <si>
    <t>622-003</t>
  </si>
  <si>
    <t>Zateplovací systém ETICS, sokl, XPS tl. 150 mm, s omítkou na bázi akrylátových pryskyřic</t>
  </si>
  <si>
    <t>1,00*1,00</t>
  </si>
  <si>
    <t>(12,30-0,90)*1,70</t>
  </si>
  <si>
    <t>622-004</t>
  </si>
  <si>
    <t>Zateplovací systém ETICS, ostění, XPS tl. 20-30 mm, s omítkou na bázi akrylátových pryskyřic</t>
  </si>
  <si>
    <t>(1,50+1,50)*0,30</t>
  </si>
  <si>
    <t>(1,00+1,00)*0,30</t>
  </si>
  <si>
    <t>622-005</t>
  </si>
  <si>
    <t>D+M plastové lišty APU</t>
  </si>
  <si>
    <t xml:space="preserve">kolem oken a dveří : </t>
  </si>
  <si>
    <t>2*1,10+0,90</t>
  </si>
  <si>
    <t>6*1,10+3*0,90</t>
  </si>
  <si>
    <t>4*1,10+2*0,90</t>
  </si>
  <si>
    <t>2*2,60+2,45</t>
  </si>
  <si>
    <t>12*1,10+6*0,90</t>
  </si>
  <si>
    <t>6*2,60+3*1,50</t>
  </si>
  <si>
    <t>16*1,10+8*0,90</t>
  </si>
  <si>
    <t>6*1,25+3*2,10</t>
  </si>
  <si>
    <t>2*1,10+1,45</t>
  </si>
  <si>
    <t>622-006</t>
  </si>
  <si>
    <t>Provedení výtažné a odtrhové zkoušky podkladu</t>
  </si>
  <si>
    <t>soubor</t>
  </si>
  <si>
    <t>622-007</t>
  </si>
  <si>
    <t>D+M soklová ocelová zakládací lišta KZS tl. 150 mm</t>
  </si>
  <si>
    <t xml:space="preserve">založení 50 mm nad terénem kovovou zakládací lištou : </t>
  </si>
  <si>
    <t>4,60+5,00</t>
  </si>
  <si>
    <t>2,90+3,10+10,00+12,30</t>
  </si>
  <si>
    <t>2,00+11,70</t>
  </si>
  <si>
    <t>0,30+6,30</t>
  </si>
  <si>
    <t>4,10+3,90</t>
  </si>
  <si>
    <t>622-008</t>
  </si>
  <si>
    <t>D+M omítka silikonová strukturovaná zrnitost 2 mm, probarvená - stěn</t>
  </si>
  <si>
    <t>622-009</t>
  </si>
  <si>
    <t>D+M omítka silikonová strukturovaná zrnitost 2 mm, probarvená - podhledy</t>
  </si>
  <si>
    <t>622-010</t>
  </si>
  <si>
    <t>D+M zacelení spáry mezi zakládací lištou a stěnou, pěnou</t>
  </si>
  <si>
    <t>622-011</t>
  </si>
  <si>
    <t>Zateplovací systém ETICS, fasáda, MW, tl.150 mm, s omítkou silikonovou strukturovanou zrnitost 2 mm</t>
  </si>
  <si>
    <t xml:space="preserve">kolem průchodu WAW : </t>
  </si>
  <si>
    <t>0,60*0,60</t>
  </si>
  <si>
    <t xml:space="preserve">Skladba S04 : </t>
  </si>
  <si>
    <t>0,90*4,90</t>
  </si>
  <si>
    <t>0,90*1,00</t>
  </si>
  <si>
    <t>0,90*1,70</t>
  </si>
  <si>
    <t>15,20*2,20</t>
  </si>
  <si>
    <t>(5,70*1,70)/2</t>
  </si>
  <si>
    <t>622-012</t>
  </si>
  <si>
    <t>Zateplovací systém ETICS, ostění, MW, tl.20-30 mm, s omítkou silikonovou strukturovanou zrnitost 2 mm</t>
  </si>
  <si>
    <t>(1,45+2*1,10)*0,35</t>
  </si>
  <si>
    <t>900-001</t>
  </si>
  <si>
    <t>D+M prodloužení funkčních větracích otvorů na, fasádě vč.dodávky nové větrací mřížky</t>
  </si>
  <si>
    <t>1,00</t>
  </si>
  <si>
    <t>900-002</t>
  </si>
  <si>
    <t>D+M Úprava skříňky HUP, (dvířka nově osadit a ukotvit, kotvy prodloužit)</t>
  </si>
  <si>
    <t xml:space="preserve">skříň HUP : </t>
  </si>
  <si>
    <t>900-003</t>
  </si>
  <si>
    <t>D+M reprofilace římsy v místě prostupu svodu</t>
  </si>
  <si>
    <t>6,00</t>
  </si>
  <si>
    <t>900-004</t>
  </si>
  <si>
    <t>D+M překotvení NN prostupu kabelu, (osadit na delší kotvy)</t>
  </si>
  <si>
    <t>2,00</t>
  </si>
  <si>
    <t>2,00+2,00</t>
  </si>
  <si>
    <t>900-005</t>
  </si>
  <si>
    <t>D+M prodloužení odkouření WAW o tloušťku izolantu</t>
  </si>
  <si>
    <t>900-006</t>
  </si>
  <si>
    <t>D+M chráničky pro telefonní kabel, (vedeno ve fasádě)</t>
  </si>
  <si>
    <t>1,90+3,70+1,00</t>
  </si>
  <si>
    <t>900-007</t>
  </si>
  <si>
    <t>D+M prodloužení odkouření plynových kotlů, o tloušťku izolantu</t>
  </si>
  <si>
    <t>900-008</t>
  </si>
  <si>
    <t>D+M překotvení dvířek, (osadit na delší kotvy)</t>
  </si>
  <si>
    <t>900-009</t>
  </si>
  <si>
    <t>D+M prověření funkčnosti otvorů</t>
  </si>
  <si>
    <t>18,00</t>
  </si>
  <si>
    <t>3,00</t>
  </si>
  <si>
    <t>900-010</t>
  </si>
  <si>
    <t>D+M seští praskliny</t>
  </si>
  <si>
    <t>900-011</t>
  </si>
  <si>
    <t>D+M Úprava revizní skříňky, (dvířka nově osadit a ukotvit, kotvy prodloužit)</t>
  </si>
  <si>
    <t xml:space="preserve">revizní skříň  : </t>
  </si>
  <si>
    <t xml:space="preserve">řez A-A : </t>
  </si>
  <si>
    <t>900-012</t>
  </si>
  <si>
    <t>D+M prověření funkčnosti elektro vedení, funkční = přeložit, nefunkční = odstranit</t>
  </si>
  <si>
    <t>941 94-1 Montáž lešení lehkého pracovního řadového s podlahami</t>
  </si>
  <si>
    <t>941941032R00</t>
  </si>
  <si>
    <t>...šířky od 0,80 do 1,00 m, výšky přes 10 do 30 m</t>
  </si>
  <si>
    <t>800-3</t>
  </si>
  <si>
    <t xml:space="preserve">lešení kolem objektu : </t>
  </si>
  <si>
    <t>(5,80+10,20+9,90+10,20+12,30+21,25+1,015+17,85)*7,00</t>
  </si>
  <si>
    <t>941 94-19 příplatek za každý další i započatý měsíc použití lešení</t>
  </si>
  <si>
    <t>941941192RT3</t>
  </si>
  <si>
    <t>...šířky šířky od 0,80 do 1,00 m a výšky přes 10 do 30 m</t>
  </si>
  <si>
    <t xml:space="preserve">  (5,80+10,20+9,90+10,20+12,30+21,25+1,015+17,85)*7,00</t>
  </si>
  <si>
    <t>619,6050*2</t>
  </si>
  <si>
    <t>941 94-18 Demontáž lešení lehkého řadového s podlahami</t>
  </si>
  <si>
    <t>941941832R00</t>
  </si>
  <si>
    <t>...šířky od 0,8 do 1 m, výšky přes 10 do 30 m</t>
  </si>
  <si>
    <t>944 94-40 Ochranné sítě</t>
  </si>
  <si>
    <t>944944011R00</t>
  </si>
  <si>
    <t xml:space="preserve">...z umělých vláken </t>
  </si>
  <si>
    <t>944 94-409 příplatek k ceně za každý další i započatý měsíc použití ochranných sítí</t>
  </si>
  <si>
    <t>944944031R00</t>
  </si>
  <si>
    <t>...z umělých vláken</t>
  </si>
  <si>
    <t>944 94-48 Demontáž ochranné sítě</t>
  </si>
  <si>
    <t>944944081R00</t>
  </si>
  <si>
    <t>944 94-5 Montáž záchytné stříšky</t>
  </si>
  <si>
    <t>944945013R00</t>
  </si>
  <si>
    <t>...šířky přes 2 m</t>
  </si>
  <si>
    <t>3*1,00+3,00</t>
  </si>
  <si>
    <t>944 94-59 příplatek k ceně za každý další i započatý měsíc použití záchytné stříšky</t>
  </si>
  <si>
    <t>944945193R00</t>
  </si>
  <si>
    <t xml:space="preserve">  3*1,00+3,00</t>
  </si>
  <si>
    <t>6,00*2</t>
  </si>
  <si>
    <t>944 94-58 Demontáž záchytné stříšky</t>
  </si>
  <si>
    <t>zřizované současně s lehkým nebo těžkým lešením,</t>
  </si>
  <si>
    <t>944945813R00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</si>
  <si>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</si>
  <si>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</si>
  <si>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952901111R00</t>
  </si>
  <si>
    <t>...světlá výška podlaží do 4 m</t>
  </si>
  <si>
    <t>150,00</t>
  </si>
  <si>
    <t>950-001</t>
  </si>
  <si>
    <t>Demontáž veškerých prvků a instalací na fasádě, (osvětlení, nápisy, štítky, reklamy, Č.P. apod.)</t>
  </si>
  <si>
    <t xml:space="preserve">úřední deska : </t>
  </si>
  <si>
    <t xml:space="preserve">cedule české pošty : </t>
  </si>
  <si>
    <t>4,00</t>
  </si>
  <si>
    <t xml:space="preserve">poštovní schránka : </t>
  </si>
  <si>
    <t xml:space="preserve">světlo : </t>
  </si>
  <si>
    <t xml:space="preserve">znak obce : </t>
  </si>
  <si>
    <t xml:space="preserve">cedule obecního úřadu : </t>
  </si>
  <si>
    <t>1,00+1,00</t>
  </si>
  <si>
    <t xml:space="preserve">čísla Č.P. : </t>
  </si>
  <si>
    <t xml:space="preserve">držák vlajky : </t>
  </si>
  <si>
    <t xml:space="preserve">pamětní deska : </t>
  </si>
  <si>
    <t xml:space="preserve">znak ČR : </t>
  </si>
  <si>
    <t xml:space="preserve">cedule : </t>
  </si>
  <si>
    <t>950-002</t>
  </si>
  <si>
    <t>Zpětná mtž funkčních prvků a instalací na fasádě, (osvětlení, nápisy, štítky, reklamy, Č.P. apod.)</t>
  </si>
  <si>
    <t>968 06-1 Vyvěšení nebo zavěšení dřevěných křídel</t>
  </si>
  <si>
    <t>oken, dveří a vrat, s uložením a opětovným zavěšením po provedení stavebních změn,</t>
  </si>
  <si>
    <t>968061112R00</t>
  </si>
  <si>
    <t>...oken, plochy do 1,5 m2</t>
  </si>
  <si>
    <t>801-3</t>
  </si>
  <si>
    <t xml:space="preserve">okna 900x1100 mm : </t>
  </si>
  <si>
    <t>8,00</t>
  </si>
  <si>
    <t xml:space="preserve">okno 800x600 mm : </t>
  </si>
  <si>
    <t xml:space="preserve">okna 1450x1200 mm : </t>
  </si>
  <si>
    <t>3*2,00</t>
  </si>
  <si>
    <t xml:space="preserve">okna 1500x2600 mm : </t>
  </si>
  <si>
    <t>5*3,00</t>
  </si>
  <si>
    <t>968061125R00</t>
  </si>
  <si>
    <t>...dveří, plochy do 2 m2</t>
  </si>
  <si>
    <t xml:space="preserve">dveře 850x2000 mm : </t>
  </si>
  <si>
    <t xml:space="preserve">dveře 900x2000 mm : </t>
  </si>
  <si>
    <t xml:space="preserve">dveře 900x2100 mm : </t>
  </si>
  <si>
    <t>968 06-2 Vybourání dřevěných rámů</t>
  </si>
  <si>
    <t>včetně pomocného lešení o výšce podlahy do 1900 mm a pro zatížení do 1,5 kPa  (150 kg/m2),</t>
  </si>
  <si>
    <t>968062354R00</t>
  </si>
  <si>
    <t>...oken dvojitých nebo zdvojených, plochy do 1 m2</t>
  </si>
  <si>
    <t>1*(0,80*0,60)</t>
  </si>
  <si>
    <t>968062355R00</t>
  </si>
  <si>
    <t>...oken dvojitých nebo zdvojených, plochy do 2 m2</t>
  </si>
  <si>
    <t>3*(1,45*1,20)</t>
  </si>
  <si>
    <t>968062356R00</t>
  </si>
  <si>
    <t>...oken dvojitých nebo zdvojených, plochy do 4 m2</t>
  </si>
  <si>
    <t>968 07-2 Vybourání a vyjmutí kovových rámů a rolet</t>
  </si>
  <si>
    <t>968 07-21 rámů, včetně pomocného lešení o výšce podlahy do 1900 mm a pro zatížení do 1,5 kPa  (150 kg/m2)</t>
  </si>
  <si>
    <t>968072455R00</t>
  </si>
  <si>
    <t>...dveřních zárubní, plochy do 2 m2</t>
  </si>
  <si>
    <t>968 09 Vybourání vnitřních parapetů</t>
  </si>
  <si>
    <t>968096002R00</t>
  </si>
  <si>
    <t xml:space="preserve">...plastových, šířky do 50 cm,  </t>
  </si>
  <si>
    <t xml:space="preserve">demontáž starých vnitřních parapetů u měněných oken : </t>
  </si>
  <si>
    <t>999 28 Přesun hmot pro opravy a údržbu objektů</t>
  </si>
  <si>
    <t>oborů 801, 803, 811 a 812</t>
  </si>
  <si>
    <t>999 28-2 pro opravy a údržbu vnějších plášťů dosavadních objektů</t>
  </si>
  <si>
    <t>999281211R00</t>
  </si>
  <si>
    <t>...výšky do 25 m</t>
  </si>
  <si>
    <t>t</t>
  </si>
  <si>
    <t>713 11 Montáž tepelné izolace stropů</t>
  </si>
  <si>
    <t>713111111RT2</t>
  </si>
  <si>
    <t>...kladené vrchem, volně, dvouvrstvá</t>
  </si>
  <si>
    <t>800-713</t>
  </si>
  <si>
    <t xml:space="preserve">Skladba STR1 : </t>
  </si>
  <si>
    <t xml:space="preserve">minerální vata 2x120 mm : </t>
  </si>
  <si>
    <t xml:space="preserve">  4,77*20,25</t>
  </si>
  <si>
    <t xml:space="preserve">  10,90*10,05</t>
  </si>
  <si>
    <t xml:space="preserve">  11,30*20,25</t>
  </si>
  <si>
    <t>434,9625*2</t>
  </si>
  <si>
    <t>713 14 Montáž tepelné izolace střech na plný podklad</t>
  </si>
  <si>
    <t>713 14-1 montáž parozábrany na plný podklad</t>
  </si>
  <si>
    <t>713141221RK6</t>
  </si>
  <si>
    <t>...plochých střech, včetně dodávky materiálu</t>
  </si>
  <si>
    <t>434,9625*1,10</t>
  </si>
  <si>
    <t>713 19 Izolace tepelné běžných konstrukcí - doplňky</t>
  </si>
  <si>
    <t>713191100RT9</t>
  </si>
  <si>
    <t>...položení izolační fólie, včetně dodávky materiálu</t>
  </si>
  <si>
    <t xml:space="preserve">paropropustná fólie : </t>
  </si>
  <si>
    <t>6315083921</t>
  </si>
  <si>
    <t>rohož, pas izolační skelná vlna; tl. 120,0 mm; součinitel tepelné vodivosti 0,039 W/mK; R = 3,050 m2K/W; kašírování zpevňující polep; obj. hmotnost 15,00 kg/m3; hydrofobizováno</t>
  </si>
  <si>
    <t>434,9625*2*1,02</t>
  </si>
  <si>
    <t>998 71-3 Přesun hmot pro izolace tepelné</t>
  </si>
  <si>
    <t>50 m vodorovně</t>
  </si>
  <si>
    <t>998713202R00</t>
  </si>
  <si>
    <t>...v objektech výšky do 12 m</t>
  </si>
  <si>
    <t>%</t>
  </si>
  <si>
    <t>762 71 Prostorové vázané konstrukce z řeziva</t>
  </si>
  <si>
    <t>včetně vyvrtání děr, osazení svorníků a dotažení rektifikačních článků.</t>
  </si>
  <si>
    <t>762 71-1 montáž</t>
  </si>
  <si>
    <t>762712120R00</t>
  </si>
  <si>
    <t>...hraněného , průřezové plochy přes 120 do 224 cm2</t>
  </si>
  <si>
    <t>800-762</t>
  </si>
  <si>
    <t xml:space="preserve">nosný rošt z impregnovaných dřevěných trámků : </t>
  </si>
  <si>
    <t>6*20,25+10*10,05+12*20,25</t>
  </si>
  <si>
    <t>11*26,97+10*11,30+10*4,77</t>
  </si>
  <si>
    <t>762 79 Spojovací a ochranné prostředky</t>
  </si>
  <si>
    <t>762795000R00</t>
  </si>
  <si>
    <t>...hřebíky, svory, fiksační prkna, impregnace</t>
  </si>
  <si>
    <t xml:space="preserve">  6*20,25+10*10,05+12*20,25</t>
  </si>
  <si>
    <t xml:space="preserve">  11*26,97+10*11,30+10*4,77</t>
  </si>
  <si>
    <t>922,37*(0,12*0,12)*1,02</t>
  </si>
  <si>
    <t>762 81 Záklop stropů</t>
  </si>
  <si>
    <t>762 81-1 montáž</t>
  </si>
  <si>
    <t>762811210R00</t>
  </si>
  <si>
    <t>...z hrubých prken, vrchního na sraz, spáry zakryty lepenkovými pásy nebo lištami</t>
  </si>
  <si>
    <t xml:space="preserve">dřevěné desky na polovině plochy : </t>
  </si>
  <si>
    <t>434,9625/2</t>
  </si>
  <si>
    <t>762 89 Spojovací a ochranné prostředky</t>
  </si>
  <si>
    <t>762895000R00</t>
  </si>
  <si>
    <t>...hřebíky, svory, impregnace</t>
  </si>
  <si>
    <t>(434,9625/2)*0,025*1,02</t>
  </si>
  <si>
    <t>60512562</t>
  </si>
  <si>
    <t>prkno SM/JD; tl = 32,0 mm; l = 2 000 až 3 900 mm; jakost II; omítané</t>
  </si>
  <si>
    <t>60515510</t>
  </si>
  <si>
    <t>hranol SM/JD; tl = 120,0 mm; š = 120 mm; jakost I</t>
  </si>
  <si>
    <t>998 76 Přesun hmot pro konstrukce tesařské</t>
  </si>
  <si>
    <t>998762202R00</t>
  </si>
  <si>
    <t>764 21-19 Demontáž ostatních prvků střešních</t>
  </si>
  <si>
    <t>764391820R00</t>
  </si>
  <si>
    <t>...závětrné lišty, rš 250 a 330 mm, sklonu do 30°</t>
  </si>
  <si>
    <t>800-764</t>
  </si>
  <si>
    <t xml:space="preserve">nové oplechování u rozšíření střešního pláště : </t>
  </si>
  <si>
    <t>5,40+6,10</t>
  </si>
  <si>
    <t>764 21-21 Demontáž oplechování parapetů</t>
  </si>
  <si>
    <t>764410850R00</t>
  </si>
  <si>
    <t>...rš od 100 do 330 mm</t>
  </si>
  <si>
    <t xml:space="preserve">demontáž starých parapetů : </t>
  </si>
  <si>
    <t>0,90+3*0,90+2*1,50+2*0,90+6*0,90+1,45+0,80+3*1,50</t>
  </si>
  <si>
    <t>2,10+4*0,90+4*0,90+3*2,10+1,45+2*1,45</t>
  </si>
  <si>
    <t>764 21-25 Demontáž odpadních trub nebo součástí</t>
  </si>
  <si>
    <t>764454803R00</t>
  </si>
  <si>
    <t>...trub kruhových , o průměru 150 mm</t>
  </si>
  <si>
    <t xml:space="preserve">demontáž svodů pro zpětné použití : </t>
  </si>
  <si>
    <t xml:space="preserve">viz pohledy a půdorys podkroví : </t>
  </si>
  <si>
    <t>6*7,00</t>
  </si>
  <si>
    <t>764 90 Klempířské prvky z plechu s povrchovou úpravou</t>
  </si>
  <si>
    <t>764 90-1 střech z ocelových lakovaných tabulí</t>
  </si>
  <si>
    <t>764901203R00</t>
  </si>
  <si>
    <t>...štítové lemování vrchní, -, tloušťka plechu 0,5 mm, povrchová úprava polyester, -</t>
  </si>
  <si>
    <t>764903204R00</t>
  </si>
  <si>
    <t>...štítové lemování spodní, -, tloušťka plechu 0,5 mm, povrchová úprava polyester, -</t>
  </si>
  <si>
    <t>764 90-5 oplechování vnějších parapetů</t>
  </si>
  <si>
    <t>764908308RT3</t>
  </si>
  <si>
    <t>...ocelový pozinkovaný plech s povrchovou úpravou polyester, tl. plechu 0,6 mm, RŠ 400 mm, lepené, -</t>
  </si>
  <si>
    <t xml:space="preserve">dodávka a montáž nových parapetů : </t>
  </si>
  <si>
    <t>764-001</t>
  </si>
  <si>
    <t>Zpětná montáž odpadní trouby kruhové, osadit na delší konzoly</t>
  </si>
  <si>
    <t xml:space="preserve">zpětná montáž svodů pro zpětné použití : </t>
  </si>
  <si>
    <t>764-002</t>
  </si>
  <si>
    <t>Oprava napojení svodu na nadstřešní okapy</t>
  </si>
  <si>
    <t>764-003</t>
  </si>
  <si>
    <t>Oprava nadstřešního žlabu proti zatékání</t>
  </si>
  <si>
    <t>6,00+10,20+9,30+10,20+12,80+15,80+1,70+6,00+18,10</t>
  </si>
  <si>
    <t xml:space="preserve">odpočet překotveného podokapního žlabu : </t>
  </si>
  <si>
    <t>-11,30</t>
  </si>
  <si>
    <t>764-004</t>
  </si>
  <si>
    <t>Překotvení podokapního žlabu na delší konzoly</t>
  </si>
  <si>
    <t>11,30</t>
  </si>
  <si>
    <t>764-005</t>
  </si>
  <si>
    <t>D+M kontrola oplechování</t>
  </si>
  <si>
    <t xml:space="preserve">pohled východní + severní : </t>
  </si>
  <si>
    <t>15,20</t>
  </si>
  <si>
    <t>998 76-4 Přesun hmot pro konstrukce klempířské</t>
  </si>
  <si>
    <t>998764202R00</t>
  </si>
  <si>
    <t>766 60 Těsnění připojovací spáry</t>
  </si>
  <si>
    <t>766601211RT2</t>
  </si>
  <si>
    <t xml:space="preserve">...spára ostění, interiér - fólie parotěsná šířky 100 mm samolepicí, výplň PU pěnou, exteriér - páska paropropustná šířky 15 mm, tl. 6/30 mm expanzní,  </t>
  </si>
  <si>
    <t>800-766</t>
  </si>
  <si>
    <t xml:space="preserve">okno 900x1100 mm : </t>
  </si>
  <si>
    <t>8*(2*1,10+0,90)</t>
  </si>
  <si>
    <t xml:space="preserve">okno 1500x2600 mm : </t>
  </si>
  <si>
    <t>5*(2*2,60+1,50)</t>
  </si>
  <si>
    <t xml:space="preserve">okno 1450x1200 mm : </t>
  </si>
  <si>
    <t>3*(2*1,20+1,45)</t>
  </si>
  <si>
    <t>998 76-6 Přesun hmot pro konstrukce truhlářské</t>
  </si>
  <si>
    <t>998766102R00</t>
  </si>
  <si>
    <t>769000001R00</t>
  </si>
  <si>
    <t>Montáž plastových dveří</t>
  </si>
  <si>
    <t>800-769</t>
  </si>
  <si>
    <t>769000010R00</t>
  </si>
  <si>
    <t>Montáž plastových oken s vypěněním</t>
  </si>
  <si>
    <t>8*(2*1,10+2*0,90)</t>
  </si>
  <si>
    <t>5*(2*2,60+2*1,50)</t>
  </si>
  <si>
    <t>3*(2*1,20+2*1,45)</t>
  </si>
  <si>
    <t>2*0,60+2*0,80</t>
  </si>
  <si>
    <t>592-001</t>
  </si>
  <si>
    <t>Okno plastové 900x1100 mm, specifikace viz výpis výplní otvorů a tech.zpráva</t>
  </si>
  <si>
    <t>592-002</t>
  </si>
  <si>
    <t>Okno plastové 1500x2600 mm, specifikace viz výpis výplní otvorů a tech.zpráva</t>
  </si>
  <si>
    <t>5,00</t>
  </si>
  <si>
    <t>592-003</t>
  </si>
  <si>
    <t>Okno plastové 1450x1200 mm, specifikace viz výpis výplní otvorů a tech.zpráva</t>
  </si>
  <si>
    <t>592-004</t>
  </si>
  <si>
    <t>Okno plastové 800x600 mm, specifikace viz výpis výplní otvorů a tech.zpráva</t>
  </si>
  <si>
    <t>592-005</t>
  </si>
  <si>
    <t>Dveře plastové 850x2000 mm, specifikace viz výpis výplní otvorů a tech.zpráva</t>
  </si>
  <si>
    <t>592-006</t>
  </si>
  <si>
    <t>Dveře plastové 900x2000 mm, specifikace viz výpis výplní otvorů a tech.zpráva</t>
  </si>
  <si>
    <t>592-007</t>
  </si>
  <si>
    <t>Dveře plastové 900x2100 mm, specifikace viz výpis výplní otvorů a tech.zpráva</t>
  </si>
  <si>
    <t>783 78 Nátěry tesařských konstrukcí ochranné</t>
  </si>
  <si>
    <t>protihnilobné, protiplísňové proti ohni a škůdcům</t>
  </si>
  <si>
    <t>783782205R00</t>
  </si>
  <si>
    <t>...fungicidní+ biocidní (proti plísním, houbám a hmyzu), dvojnásobné</t>
  </si>
  <si>
    <t>800-783</t>
  </si>
  <si>
    <t>922,37*(2*0,12+2*0,12)</t>
  </si>
  <si>
    <t>(434,9625/2)*2</t>
  </si>
  <si>
    <t>784 45-9 Oprava maleby z malířských směsí se začištěním</t>
  </si>
  <si>
    <t>784451911R00</t>
  </si>
  <si>
    <t>...v místnostech do 3,8 m, z malířských směsí práškových, dvojnásobné bez pačokování, jednobarevné, s obroušením a oprášením</t>
  </si>
  <si>
    <t>800-784</t>
  </si>
  <si>
    <t>88,30*0,50</t>
  </si>
  <si>
    <t>787 60-8 Vysklení oken a dveří</t>
  </si>
  <si>
    <t>787600801R00</t>
  </si>
  <si>
    <t>...sklo ploché do 1 m2</t>
  </si>
  <si>
    <t>800-787</t>
  </si>
  <si>
    <t>787600802R00</t>
  </si>
  <si>
    <t>...sklo ploché přes 1 do 3 m2</t>
  </si>
  <si>
    <t>998 78-7 Přesun hmot pro zasklívání</t>
  </si>
  <si>
    <t>998787202R00</t>
  </si>
  <si>
    <t>211-001</t>
  </si>
  <si>
    <t>Demontáž potřebné části hromosvodu po částech</t>
  </si>
  <si>
    <t>2*7,00+7,00+10,50+5,00</t>
  </si>
  <si>
    <t>7,00+7,00</t>
  </si>
  <si>
    <t>7,0+7,00</t>
  </si>
  <si>
    <t>7,00+8,00+5,00</t>
  </si>
  <si>
    <t>211-002</t>
  </si>
  <si>
    <t>Zpětná montáž potřebné části hromosvodu, vč.dodávky potřebného materiálu na doplnění</t>
  </si>
  <si>
    <t xml:space="preserve">přeložení hromosvodu na delší kotvy : </t>
  </si>
  <si>
    <t xml:space="preserve">viz technická zpráva a PD : </t>
  </si>
  <si>
    <t>211-003</t>
  </si>
  <si>
    <t>Revize hromosvodu</t>
  </si>
  <si>
    <t>979-001</t>
  </si>
  <si>
    <t>Poplatek za skládku suti ze stavby</t>
  </si>
  <si>
    <t>979 08-1 Odvoz suti a vybouraných hmot na skládku</t>
  </si>
  <si>
    <t>979081111R00</t>
  </si>
  <si>
    <t>...do 1 km</t>
  </si>
  <si>
    <t>979081121R00</t>
  </si>
  <si>
    <t>...příplatek za každý další 1 km</t>
  </si>
  <si>
    <t>979 08-2 Vnitrostaveništní doprava suti a vybouraných hmot</t>
  </si>
  <si>
    <t>979082111R00</t>
  </si>
  <si>
    <t>...do 10 m</t>
  </si>
  <si>
    <t>979082121R00</t>
  </si>
  <si>
    <t>...příplatek k ceně za každých dalších 5 m</t>
  </si>
  <si>
    <t>979 08-8 Nakládání suti a vybouraných hmot</t>
  </si>
  <si>
    <t>na dopravní prostředky pro vodorovné přemístění</t>
  </si>
  <si>
    <t>979088212R00</t>
  </si>
  <si>
    <t>Nakládání suti na dopravní prostředky</t>
  </si>
  <si>
    <t>800-2</t>
  </si>
  <si>
    <t>979 09-31 Uložení suti na skládku</t>
  </si>
  <si>
    <t>s hrubým urovnáním</t>
  </si>
  <si>
    <t>979093111R00</t>
  </si>
  <si>
    <t>Uložení suti na skládku bez zhutnění</t>
  </si>
  <si>
    <t>800-6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</si>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</sst>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#,##0.00\ _K_č"/>
    <numFmt numFmtId="172" formatCode="#,##0.00000"/>
    <numFmt numFmtId="173" formatCode="#,##0.00_\_K_č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71" fontId="7" fillId="0" borderId="8" xfId="0" applyNumberFormat="1" applyFont="1" applyBorder="1"/>
    <xf numFmtId="171" fontId="7" fillId="0" borderId="9" xfId="0" applyNumberFormat="1" applyFont="1" applyBorder="1"/>
    <xf numFmtId="171" fontId="0" fillId="0" borderId="0" xfId="0" applyNumberFormat="1"/>
    <xf numFmtId="171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72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72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39" xfId="0" applyNumberFormat="1" applyFont="1" applyBorder="1" applyAlignment="1">
      <alignment vertical="center" shrinkToFi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71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8" xfId="0" applyNumberFormat="1" applyFont="1" applyBorder="1"/>
    <xf numFmtId="171" fontId="7" fillId="0" borderId="29" xfId="0" applyNumberFormat="1" applyFont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171" fontId="7" fillId="4" borderId="53" xfId="0" applyNumberFormat="1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49" fontId="7" fillId="4" borderId="56" xfId="0" applyNumberFormat="1" applyFont="1" applyFill="1" applyBorder="1"/>
    <xf numFmtId="0" fontId="7" fillId="4" borderId="57" xfId="0" applyFont="1" applyFill="1" applyBorder="1"/>
    <xf numFmtId="171" fontId="7" fillId="4" borderId="58" xfId="0" applyNumberFormat="1" applyFont="1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4" borderId="60" xfId="0" applyFill="1" applyBorder="1" applyAlignment="1">
      <alignment horizontal="center" vertical="top"/>
    </xf>
    <xf numFmtId="49" fontId="0" fillId="4" borderId="60" xfId="0" applyNumberFormat="1" applyFill="1" applyBorder="1" applyAlignment="1">
      <alignment vertical="top"/>
    </xf>
    <xf numFmtId="0" fontId="0" fillId="4" borderId="62" xfId="0" applyFill="1" applyBorder="1" applyAlignment="1">
      <alignment vertical="top"/>
    </xf>
    <xf numFmtId="0" fontId="18" fillId="0" borderId="0" xfId="0" applyFont="1"/>
    <xf numFmtId="0" fontId="20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60" xfId="0" applyNumberFormat="1" applyFill="1" applyBorder="1" applyAlignment="1">
      <alignment vertical="top" wrapText="1"/>
    </xf>
    <xf numFmtId="0" fontId="0" fillId="4" borderId="61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0" xfId="0" applyNumberFormat="1" applyFont="1" applyBorder="1" applyAlignment="1">
      <alignment vertical="top" wrapText="1" shrinkToFit="1"/>
    </xf>
    <xf numFmtId="172" fontId="0" fillId="4" borderId="43" xfId="0" applyNumberFormat="1" applyFill="1" applyBorder="1" applyAlignment="1">
      <alignment vertical="top" shrinkToFit="1"/>
    </xf>
    <xf numFmtId="172" fontId="18" fillId="0" borderId="42" xfId="0" applyNumberFormat="1" applyFont="1" applyBorder="1" applyAlignment="1">
      <alignment vertical="top" shrinkToFit="1"/>
    </xf>
    <xf numFmtId="172" fontId="19" fillId="0" borderId="0" xfId="0" applyNumberFormat="1" applyFont="1" applyBorder="1" applyAlignment="1">
      <alignment vertical="top" wrapText="1" shrinkToFit="1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18" fillId="0" borderId="42" xfId="0" applyNumberFormat="1" applyFont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8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0" fontId="0" fillId="4" borderId="47" xfId="0" applyFill="1" applyBorder="1" applyAlignment="1">
      <alignment vertical="top"/>
    </xf>
    <xf numFmtId="0" fontId="18" fillId="0" borderId="63" xfId="0" applyFont="1" applyBorder="1" applyAlignment="1">
      <alignment vertical="top"/>
    </xf>
    <xf numFmtId="4" fontId="0" fillId="4" borderId="64" xfId="0" applyNumberFormat="1" applyFill="1" applyBorder="1" applyAlignment="1">
      <alignment vertical="top" shrinkToFit="1"/>
    </xf>
    <xf numFmtId="4" fontId="18" fillId="0" borderId="65" xfId="0" applyNumberFormat="1" applyFont="1" applyBorder="1" applyAlignment="1">
      <alignment vertical="top" shrinkToFit="1"/>
    </xf>
    <xf numFmtId="0" fontId="0" fillId="4" borderId="60" xfId="0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49" fontId="0" fillId="4" borderId="50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72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66" xfId="0" applyNumberFormat="1" applyBorder="1" applyAlignment="1">
      <alignment vertical="top"/>
    </xf>
    <xf numFmtId="4" fontId="0" fillId="0" borderId="67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0" fontId="19" fillId="0" borderId="25" xfId="0" applyNumberFormat="1" applyFont="1" applyBorder="1" applyAlignment="1">
      <alignment vertical="top" wrapText="1" shrinkToFit="1"/>
    </xf>
    <xf numFmtId="172" fontId="19" fillId="0" borderId="25" xfId="0" applyNumberFormat="1" applyFont="1" applyBorder="1" applyAlignment="1">
      <alignment vertical="top" wrapText="1" shrinkToFit="1"/>
    </xf>
    <xf numFmtId="4" fontId="19" fillId="0" borderId="25" xfId="0" applyNumberFormat="1" applyFont="1" applyBorder="1" applyAlignment="1">
      <alignment vertical="top" wrapText="1" shrinkToFit="1"/>
    </xf>
    <xf numFmtId="4" fontId="19" fillId="0" borderId="68" xfId="0" applyNumberFormat="1" applyFont="1" applyBorder="1" applyAlignment="1">
      <alignment vertical="top" wrapText="1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9" xfId="0" applyNumberFormat="1" applyFont="1" applyBorder="1" applyAlignment="1">
      <alignment vertical="top" shrinkToFit="1"/>
    </xf>
    <xf numFmtId="0" fontId="14" fillId="4" borderId="70" xfId="0" applyFont="1" applyFill="1" applyBorder="1"/>
    <xf numFmtId="49" fontId="14" fillId="4" borderId="71" xfId="0" applyNumberFormat="1" applyFont="1" applyFill="1" applyBorder="1"/>
    <xf numFmtId="0" fontId="14" fillId="4" borderId="71" xfId="0" applyFont="1" applyFill="1" applyBorder="1" applyAlignment="1">
      <alignment horizontal="center"/>
    </xf>
    <xf numFmtId="0" fontId="14" fillId="4" borderId="71" xfId="0" applyFont="1" applyFill="1" applyBorder="1"/>
    <xf numFmtId="4" fontId="14" fillId="4" borderId="72" xfId="0" applyNumberFormat="1" applyFont="1" applyFill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37" xfId="0" applyNumberFormat="1" applyFont="1" applyBorder="1" applyAlignment="1">
      <alignment horizontal="left" vertical="top" wrapText="1"/>
    </xf>
    <xf numFmtId="0" fontId="19" fillId="0" borderId="24" xfId="0" applyNumberFormat="1" applyFont="1" applyBorder="1" applyAlignment="1">
      <alignment horizontal="left" vertical="top" wrapText="1"/>
    </xf>
    <xf numFmtId="49" fontId="14" fillId="4" borderId="71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 vertical="top"/>
    </xf>
    <xf numFmtId="0" fontId="21" fillId="0" borderId="0" xfId="0" applyNumberFormat="1" applyFont="1" applyAlignment="1">
      <alignment wrapText="1"/>
    </xf>
    <xf numFmtId="0" fontId="17" fillId="0" borderId="0" xfId="0" applyNumberFormat="1" applyFont="1" applyAlignment="1">
      <alignment vertical="top" wrapText="1"/>
    </xf>
    <xf numFmtId="173" fontId="7" fillId="0" borderId="29" xfId="0" applyNumberFormat="1" applyFont="1" applyBorder="1"/>
    <xf numFmtId="173" fontId="7" fillId="4" borderId="58" xfId="0" applyNumberFormat="1" applyFont="1" applyFill="1" applyBorder="1"/>
    <xf numFmtId="0" fontId="18" fillId="0" borderId="44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18" fillId="0" borderId="45" xfId="0" applyNumberFormat="1" applyFont="1" applyBorder="1" applyAlignment="1">
      <alignment vertical="top" wrapText="1" shrinkToFit="1"/>
    </xf>
    <xf numFmtId="0" fontId="22" fillId="0" borderId="42" xfId="0" applyNumberFormat="1" applyFont="1" applyBorder="1" applyAlignment="1">
      <alignment horizontal="center" vertical="top" wrapText="1" shrinkToFit="1"/>
    </xf>
    <xf numFmtId="0" fontId="23" fillId="0" borderId="42" xfId="0" applyNumberFormat="1" applyFont="1" applyBorder="1" applyAlignment="1">
      <alignment horizontal="center" vertical="top" wrapText="1" shrinkToFit="1"/>
    </xf>
    <xf numFmtId="172" fontId="18" fillId="0" borderId="45" xfId="0" applyNumberFormat="1" applyFont="1" applyBorder="1" applyAlignment="1">
      <alignment vertical="top" wrapText="1" shrinkToFit="1"/>
    </xf>
    <xf numFmtId="172" fontId="22" fillId="0" borderId="42" xfId="0" applyNumberFormat="1" applyFont="1" applyBorder="1" applyAlignment="1">
      <alignment vertical="top" wrapText="1" shrinkToFit="1"/>
    </xf>
    <xf numFmtId="172" fontId="23" fillId="0" borderId="42" xfId="0" applyNumberFormat="1" applyFont="1" applyBorder="1" applyAlignment="1">
      <alignment vertical="top" wrapText="1" shrinkToFit="1"/>
    </xf>
    <xf numFmtId="172" fontId="18" fillId="5" borderId="42" xfId="0" applyNumberFormat="1" applyFont="1" applyFill="1" applyBorder="1" applyAlignment="1" applyProtection="1">
      <alignment vertical="top" shrinkToFit="1"/>
      <protection locked="0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172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0" fontId="18" fillId="0" borderId="73" xfId="0" applyFont="1" applyBorder="1" applyAlignment="1">
      <alignment horizontal="center" vertical="top" shrinkToFit="1"/>
    </xf>
    <xf numFmtId="172" fontId="18" fillId="0" borderId="73" xfId="0" applyNumberFormat="1" applyFont="1" applyBorder="1" applyAlignment="1">
      <alignment vertical="top" shrinkToFit="1"/>
    </xf>
    <xf numFmtId="4" fontId="18" fillId="5" borderId="73" xfId="0" applyNumberFormat="1" applyFont="1" applyFill="1" applyBorder="1" applyAlignment="1" applyProtection="1">
      <alignment vertical="top" shrinkToFit="1"/>
      <protection locked="0"/>
    </xf>
    <xf numFmtId="4" fontId="18" fillId="0" borderId="73" xfId="0" applyNumberFormat="1" applyFont="1" applyBorder="1" applyAlignment="1">
      <alignment vertical="top" shrinkToFi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22" fillId="0" borderId="42" xfId="0" quotePrefix="1" applyNumberFormat="1" applyFont="1" applyBorder="1" applyAlignment="1">
      <alignment horizontal="left" vertical="top" wrapText="1"/>
    </xf>
    <xf numFmtId="0" fontId="23" fillId="0" borderId="42" xfId="0" applyNumberFormat="1" applyFont="1" applyBorder="1" applyAlignment="1">
      <alignment horizontal="left" vertical="top" wrapText="1"/>
    </xf>
    <xf numFmtId="0" fontId="23" fillId="0" borderId="42" xfId="0" quotePrefix="1" applyNumberFormat="1" applyFont="1" applyBorder="1" applyAlignment="1">
      <alignment horizontal="left" vertical="top" wrapText="1"/>
    </xf>
    <xf numFmtId="0" fontId="18" fillId="0" borderId="73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x14ac:dyDescent="0.2">
      <c r="A6" s="20" t="s">
        <v>6</v>
      </c>
      <c r="B6" s="89"/>
      <c r="C6" s="89"/>
      <c r="D6" s="89"/>
      <c r="E6" s="89"/>
      <c r="F6" s="89"/>
      <c r="G6" s="90"/>
      <c r="H6" s="15"/>
    </row>
    <row r="7" spans="1:8" x14ac:dyDescent="0.2">
      <c r="A7" s="20" t="s">
        <v>7</v>
      </c>
      <c r="B7" s="89"/>
      <c r="C7" s="89"/>
      <c r="D7" s="89"/>
      <c r="E7" s="89"/>
      <c r="F7" s="89"/>
      <c r="G7" s="90"/>
      <c r="H7" s="15"/>
    </row>
    <row r="8" spans="1:8" x14ac:dyDescent="0.2">
      <c r="A8" s="20" t="s">
        <v>8</v>
      </c>
      <c r="B8" s="89"/>
      <c r="C8" s="89"/>
      <c r="D8" s="89"/>
      <c r="E8" s="89"/>
      <c r="F8" s="89"/>
      <c r="G8" s="90"/>
      <c r="H8" s="15"/>
    </row>
    <row r="9" spans="1:8" x14ac:dyDescent="0.2">
      <c r="A9" s="20" t="s">
        <v>9</v>
      </c>
      <c r="B9" s="89"/>
      <c r="C9" s="89"/>
      <c r="D9" s="89"/>
      <c r="E9" s="89"/>
      <c r="F9" s="89"/>
      <c r="G9" s="90"/>
      <c r="H9" s="15"/>
    </row>
    <row r="10" spans="1:8" x14ac:dyDescent="0.2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x14ac:dyDescent="0.2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x14ac:dyDescent="0.2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 x14ac:dyDescent="0.25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6" t="s">
        <v>40</v>
      </c>
      <c r="B17" s="86"/>
      <c r="C17" s="86"/>
      <c r="D17" s="86"/>
      <c r="E17" s="86"/>
      <c r="F17" s="86"/>
      <c r="G17" s="86"/>
      <c r="H17" s="15"/>
    </row>
  </sheetData>
  <sheetProtection password="8CB1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62"/>
  <sheetViews>
    <sheetView showGridLines="0" tabSelected="1" topLeftCell="B1" zoomScaleNormal="100" zoomScaleSheetLayoutView="75" workbookViewId="0">
      <selection activeCell="O1" sqref="O1:P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41</v>
      </c>
      <c r="F5" s="10"/>
      <c r="G5" s="11"/>
      <c r="I5" s="11"/>
    </row>
    <row r="6" spans="1:14" ht="13.5" customHeight="1" x14ac:dyDescent="0.25">
      <c r="B6" s="10"/>
      <c r="C6" s="37"/>
      <c r="D6" s="103" t="s">
        <v>42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104" t="s">
        <v>43</v>
      </c>
      <c r="H11" s="13" t="s">
        <v>2</v>
      </c>
      <c r="I11" s="106" t="s">
        <v>53</v>
      </c>
      <c r="J11" s="51"/>
    </row>
    <row r="12" spans="1:14" x14ac:dyDescent="0.2">
      <c r="D12" s="104" t="s">
        <v>44</v>
      </c>
      <c r="H12" s="13" t="s">
        <v>3</v>
      </c>
      <c r="J12" s="51"/>
    </row>
    <row r="13" spans="1:14" ht="12" customHeight="1" x14ac:dyDescent="0.2">
      <c r="C13" s="105" t="s">
        <v>46</v>
      </c>
      <c r="D13" s="104" t="s">
        <v>45</v>
      </c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104" t="s">
        <v>47</v>
      </c>
      <c r="H15" s="13" t="s">
        <v>2</v>
      </c>
      <c r="I15" s="106" t="s">
        <v>51</v>
      </c>
      <c r="J15" s="52"/>
    </row>
    <row r="16" spans="1:14" ht="12" customHeight="1" x14ac:dyDescent="0.2">
      <c r="C16" s="13"/>
      <c r="D16" s="104" t="s">
        <v>48</v>
      </c>
      <c r="H16" s="13" t="s">
        <v>3</v>
      </c>
      <c r="I16" s="106" t="s">
        <v>52</v>
      </c>
      <c r="J16" s="52"/>
    </row>
    <row r="17" spans="1:16" ht="12" customHeight="1" x14ac:dyDescent="0.2">
      <c r="C17" s="105" t="s">
        <v>50</v>
      </c>
      <c r="D17" s="104" t="s">
        <v>49</v>
      </c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7"/>
      <c r="B21" s="108" t="s">
        <v>20</v>
      </c>
      <c r="C21" s="109"/>
      <c r="D21" s="109"/>
      <c r="E21" s="110"/>
      <c r="F21" s="111"/>
      <c r="G21" s="111"/>
      <c r="H21" s="118" t="s">
        <v>21</v>
      </c>
      <c r="I21" s="119" t="s">
        <v>22</v>
      </c>
      <c r="J21" s="120" t="s">
        <v>23</v>
      </c>
    </row>
    <row r="22" spans="1:16" x14ac:dyDescent="0.2">
      <c r="A22" s="115"/>
      <c r="B22" s="115" t="s">
        <v>54</v>
      </c>
      <c r="C22" s="116"/>
      <c r="D22" s="116"/>
      <c r="E22" s="116"/>
      <c r="F22" s="116"/>
      <c r="G22" s="117"/>
      <c r="H22" s="121"/>
      <c r="I22" s="122">
        <v>1</v>
      </c>
      <c r="J22" s="123"/>
    </row>
    <row r="23" spans="1:16" x14ac:dyDescent="0.2">
      <c r="A23" s="115"/>
      <c r="B23" s="115" t="s">
        <v>55</v>
      </c>
      <c r="C23" s="116" t="s">
        <v>56</v>
      </c>
      <c r="D23" s="116"/>
      <c r="E23" s="116"/>
      <c r="F23" s="116"/>
      <c r="G23" s="117"/>
      <c r="H23" s="121"/>
      <c r="I23" s="122">
        <v>1</v>
      </c>
      <c r="J23" s="123">
        <f>'Rekapitulace Objekt 00'!H19</f>
        <v>0</v>
      </c>
      <c r="O23" t="s">
        <v>697</v>
      </c>
      <c r="P23" t="s">
        <v>697</v>
      </c>
    </row>
    <row r="24" spans="1:16" x14ac:dyDescent="0.2">
      <c r="A24" s="115"/>
      <c r="B24" s="115" t="s">
        <v>57</v>
      </c>
      <c r="C24" s="116"/>
      <c r="D24" s="116"/>
      <c r="E24" s="116"/>
      <c r="F24" s="116"/>
      <c r="G24" s="117"/>
      <c r="H24" s="121"/>
      <c r="I24" s="122">
        <v>1</v>
      </c>
      <c r="J24" s="123"/>
    </row>
    <row r="25" spans="1:16" x14ac:dyDescent="0.2">
      <c r="A25" s="115"/>
      <c r="B25" s="115" t="s">
        <v>58</v>
      </c>
      <c r="C25" s="116" t="s">
        <v>59</v>
      </c>
      <c r="D25" s="116"/>
      <c r="E25" s="116"/>
      <c r="F25" s="116"/>
      <c r="G25" s="117"/>
      <c r="H25" s="121"/>
      <c r="I25" s="122">
        <v>1</v>
      </c>
      <c r="J25" s="123">
        <f>'Rekapitulace Objekt 01'!H19</f>
        <v>0</v>
      </c>
      <c r="O25" t="s">
        <v>697</v>
      </c>
      <c r="P25" t="s">
        <v>697</v>
      </c>
    </row>
    <row r="26" spans="1:16" ht="25.5" customHeight="1" x14ac:dyDescent="0.25">
      <c r="A26" s="125"/>
      <c r="B26" s="126" t="s">
        <v>60</v>
      </c>
      <c r="C26" s="127"/>
      <c r="D26" s="127"/>
      <c r="E26" s="127"/>
      <c r="F26" s="128"/>
      <c r="G26" s="129"/>
      <c r="H26" s="130"/>
      <c r="I26" s="131"/>
      <c r="J26" s="124">
        <f>SUM(J22:J25)</f>
        <v>0</v>
      </c>
    </row>
    <row r="35" spans="1:10" ht="15.75" x14ac:dyDescent="0.25">
      <c r="B35" s="132" t="s">
        <v>61</v>
      </c>
    </row>
    <row r="37" spans="1:10" ht="25.5" customHeight="1" x14ac:dyDescent="0.2">
      <c r="A37" s="133"/>
      <c r="B37" s="134" t="s">
        <v>62</v>
      </c>
      <c r="C37" s="135" t="s">
        <v>63</v>
      </c>
      <c r="D37" s="135"/>
      <c r="E37" s="135"/>
      <c r="F37" s="135"/>
      <c r="G37" s="136"/>
      <c r="H37" s="136"/>
      <c r="I37" s="136"/>
      <c r="J37" s="137" t="s">
        <v>64</v>
      </c>
    </row>
    <row r="38" spans="1:10" ht="25.5" customHeight="1" x14ac:dyDescent="0.2">
      <c r="A38" s="138"/>
      <c r="B38" s="139" t="s">
        <v>65</v>
      </c>
      <c r="C38" s="140" t="s">
        <v>66</v>
      </c>
      <c r="D38" s="140"/>
      <c r="E38" s="140"/>
      <c r="F38" s="141"/>
      <c r="G38" s="142"/>
      <c r="H38" s="142"/>
      <c r="I38" s="142"/>
      <c r="J38" s="143">
        <f>'01 01 Pol'!F8</f>
        <v>0</v>
      </c>
    </row>
    <row r="39" spans="1:10" ht="25.5" customHeight="1" x14ac:dyDescent="0.2">
      <c r="A39" s="138"/>
      <c r="B39" s="138" t="s">
        <v>67</v>
      </c>
      <c r="C39" s="144" t="s">
        <v>68</v>
      </c>
      <c r="D39" s="144"/>
      <c r="E39" s="144"/>
      <c r="F39" s="145"/>
      <c r="G39" s="146"/>
      <c r="H39" s="146"/>
      <c r="I39" s="146"/>
      <c r="J39" s="147">
        <f>'01 01 Pol'!F15</f>
        <v>0</v>
      </c>
    </row>
    <row r="40" spans="1:10" ht="25.5" customHeight="1" x14ac:dyDescent="0.2">
      <c r="A40" s="138"/>
      <c r="B40" s="138" t="s">
        <v>69</v>
      </c>
      <c r="C40" s="144" t="s">
        <v>70</v>
      </c>
      <c r="D40" s="144"/>
      <c r="E40" s="144"/>
      <c r="F40" s="145"/>
      <c r="G40" s="146"/>
      <c r="H40" s="146"/>
      <c r="I40" s="146"/>
      <c r="J40" s="147">
        <f>'01 01 Pol'!F42</f>
        <v>0</v>
      </c>
    </row>
    <row r="41" spans="1:10" ht="25.5" customHeight="1" x14ac:dyDescent="0.2">
      <c r="A41" s="138"/>
      <c r="B41" s="138" t="s">
        <v>71</v>
      </c>
      <c r="C41" s="144" t="s">
        <v>72</v>
      </c>
      <c r="D41" s="144"/>
      <c r="E41" s="144"/>
      <c r="F41" s="145"/>
      <c r="G41" s="146"/>
      <c r="H41" s="146"/>
      <c r="I41" s="146"/>
      <c r="J41" s="147">
        <f>'01 01 Pol'!F103</f>
        <v>0</v>
      </c>
    </row>
    <row r="42" spans="1:10" ht="25.5" customHeight="1" x14ac:dyDescent="0.2">
      <c r="A42" s="138"/>
      <c r="B42" s="138" t="s">
        <v>73</v>
      </c>
      <c r="C42" s="144" t="s">
        <v>74</v>
      </c>
      <c r="D42" s="144"/>
      <c r="E42" s="144"/>
      <c r="F42" s="145"/>
      <c r="G42" s="146"/>
      <c r="H42" s="146"/>
      <c r="I42" s="146"/>
      <c r="J42" s="147">
        <f>'01 01 Pol'!F434</f>
        <v>0</v>
      </c>
    </row>
    <row r="43" spans="1:10" ht="25.5" customHeight="1" x14ac:dyDescent="0.2">
      <c r="A43" s="138"/>
      <c r="B43" s="138" t="s">
        <v>75</v>
      </c>
      <c r="C43" s="144" t="s">
        <v>76</v>
      </c>
      <c r="D43" s="144"/>
      <c r="E43" s="144"/>
      <c r="F43" s="145"/>
      <c r="G43" s="146"/>
      <c r="H43" s="146"/>
      <c r="I43" s="146"/>
      <c r="J43" s="147">
        <f>'01 01 Pol'!F476</f>
        <v>0</v>
      </c>
    </row>
    <row r="44" spans="1:10" ht="25.5" customHeight="1" x14ac:dyDescent="0.2">
      <c r="A44" s="138"/>
      <c r="B44" s="138" t="s">
        <v>77</v>
      </c>
      <c r="C44" s="144" t="s">
        <v>78</v>
      </c>
      <c r="D44" s="144"/>
      <c r="E44" s="144"/>
      <c r="F44" s="145"/>
      <c r="G44" s="146"/>
      <c r="H44" s="146"/>
      <c r="I44" s="146"/>
      <c r="J44" s="147">
        <f>'01 01 Pol'!F520</f>
        <v>0</v>
      </c>
    </row>
    <row r="45" spans="1:10" ht="25.5" customHeight="1" x14ac:dyDescent="0.2">
      <c r="A45" s="138"/>
      <c r="B45" s="138" t="s">
        <v>79</v>
      </c>
      <c r="C45" s="144" t="s">
        <v>80</v>
      </c>
      <c r="D45" s="144"/>
      <c r="E45" s="144"/>
      <c r="F45" s="145"/>
      <c r="G45" s="146"/>
      <c r="H45" s="146"/>
      <c r="I45" s="146"/>
      <c r="J45" s="147">
        <f>'01 01 Pol'!F581</f>
        <v>0</v>
      </c>
    </row>
    <row r="46" spans="1:10" ht="25.5" customHeight="1" x14ac:dyDescent="0.2">
      <c r="A46" s="138"/>
      <c r="B46" s="138" t="s">
        <v>81</v>
      </c>
      <c r="C46" s="144" t="s">
        <v>82</v>
      </c>
      <c r="D46" s="144"/>
      <c r="E46" s="144"/>
      <c r="F46" s="145"/>
      <c r="G46" s="146"/>
      <c r="H46" s="146"/>
      <c r="I46" s="146"/>
      <c r="J46" s="147">
        <f>'01 01 Pol'!F629</f>
        <v>0</v>
      </c>
    </row>
    <row r="47" spans="1:10" ht="25.5" customHeight="1" x14ac:dyDescent="0.2">
      <c r="A47" s="138"/>
      <c r="B47" s="138" t="s">
        <v>83</v>
      </c>
      <c r="C47" s="144" t="s">
        <v>84</v>
      </c>
      <c r="D47" s="144"/>
      <c r="E47" s="144"/>
      <c r="F47" s="145"/>
      <c r="G47" s="146"/>
      <c r="H47" s="146"/>
      <c r="I47" s="146"/>
      <c r="J47" s="147">
        <f>'01 01 Pol'!F634</f>
        <v>0</v>
      </c>
    </row>
    <row r="48" spans="1:10" ht="25.5" customHeight="1" x14ac:dyDescent="0.2">
      <c r="A48" s="138"/>
      <c r="B48" s="138" t="s">
        <v>85</v>
      </c>
      <c r="C48" s="144" t="s">
        <v>86</v>
      </c>
      <c r="D48" s="144"/>
      <c r="E48" s="144"/>
      <c r="F48" s="145"/>
      <c r="G48" s="146"/>
      <c r="H48" s="146"/>
      <c r="I48" s="146"/>
      <c r="J48" s="147">
        <f>'01 01 Pol'!F677</f>
        <v>0</v>
      </c>
    </row>
    <row r="49" spans="1:10" ht="25.5" customHeight="1" x14ac:dyDescent="0.2">
      <c r="A49" s="138"/>
      <c r="B49" s="138" t="s">
        <v>87</v>
      </c>
      <c r="C49" s="144" t="s">
        <v>88</v>
      </c>
      <c r="D49" s="144"/>
      <c r="E49" s="144"/>
      <c r="F49" s="145"/>
      <c r="G49" s="146"/>
      <c r="H49" s="146"/>
      <c r="I49" s="146"/>
      <c r="J49" s="147">
        <f>'01 01 Pol'!F736</f>
        <v>0</v>
      </c>
    </row>
    <row r="50" spans="1:10" ht="25.5" customHeight="1" x14ac:dyDescent="0.2">
      <c r="A50" s="138"/>
      <c r="B50" s="138" t="s">
        <v>89</v>
      </c>
      <c r="C50" s="144" t="s">
        <v>90</v>
      </c>
      <c r="D50" s="144"/>
      <c r="E50" s="144"/>
      <c r="F50" s="145"/>
      <c r="G50" s="146"/>
      <c r="H50" s="146"/>
      <c r="I50" s="146"/>
      <c r="J50" s="147">
        <f>'01 01 Pol'!F795</f>
        <v>0</v>
      </c>
    </row>
    <row r="51" spans="1:10" ht="25.5" customHeight="1" x14ac:dyDescent="0.2">
      <c r="A51" s="138"/>
      <c r="B51" s="138" t="s">
        <v>91</v>
      </c>
      <c r="C51" s="144" t="s">
        <v>92</v>
      </c>
      <c r="D51" s="144"/>
      <c r="E51" s="144"/>
      <c r="F51" s="145"/>
      <c r="G51" s="146"/>
      <c r="H51" s="146"/>
      <c r="I51" s="146"/>
      <c r="J51" s="147">
        <f>'01 01 Pol'!F815</f>
        <v>0</v>
      </c>
    </row>
    <row r="52" spans="1:10" ht="25.5" customHeight="1" x14ac:dyDescent="0.2">
      <c r="A52" s="138"/>
      <c r="B52" s="138" t="s">
        <v>93</v>
      </c>
      <c r="C52" s="144" t="s">
        <v>94</v>
      </c>
      <c r="D52" s="144"/>
      <c r="E52" s="144"/>
      <c r="F52" s="145"/>
      <c r="G52" s="146"/>
      <c r="H52" s="146"/>
      <c r="I52" s="146"/>
      <c r="J52" s="147">
        <f>'01 01 Pol'!F847</f>
        <v>0</v>
      </c>
    </row>
    <row r="53" spans="1:10" ht="25.5" customHeight="1" x14ac:dyDescent="0.2">
      <c r="A53" s="138"/>
      <c r="B53" s="138" t="s">
        <v>95</v>
      </c>
      <c r="C53" s="144" t="s">
        <v>96</v>
      </c>
      <c r="D53" s="144"/>
      <c r="E53" s="144"/>
      <c r="F53" s="145"/>
      <c r="G53" s="146"/>
      <c r="H53" s="146"/>
      <c r="I53" s="146"/>
      <c r="J53" s="147">
        <f>'01 01 Pol'!F866</f>
        <v>0</v>
      </c>
    </row>
    <row r="54" spans="1:10" ht="25.5" customHeight="1" x14ac:dyDescent="0.2">
      <c r="A54" s="138"/>
      <c r="B54" s="138" t="s">
        <v>97</v>
      </c>
      <c r="C54" s="144" t="s">
        <v>98</v>
      </c>
      <c r="D54" s="144"/>
      <c r="E54" s="144"/>
      <c r="F54" s="145"/>
      <c r="G54" s="146"/>
      <c r="H54" s="146"/>
      <c r="I54" s="146"/>
      <c r="J54" s="147">
        <f>'01 01 Pol'!F886</f>
        <v>0</v>
      </c>
    </row>
    <row r="55" spans="1:10" ht="25.5" customHeight="1" x14ac:dyDescent="0.2">
      <c r="A55" s="138"/>
      <c r="B55" s="138" t="s">
        <v>99</v>
      </c>
      <c r="C55" s="144" t="s">
        <v>100</v>
      </c>
      <c r="D55" s="144"/>
      <c r="E55" s="144"/>
      <c r="F55" s="145"/>
      <c r="G55" s="146"/>
      <c r="H55" s="146"/>
      <c r="I55" s="146"/>
      <c r="J55" s="147">
        <f>'01 01 Pol'!F901</f>
        <v>0</v>
      </c>
    </row>
    <row r="56" spans="1:10" ht="25.5" customHeight="1" x14ac:dyDescent="0.2">
      <c r="A56" s="138"/>
      <c r="B56" s="138" t="s">
        <v>101</v>
      </c>
      <c r="C56" s="144" t="s">
        <v>102</v>
      </c>
      <c r="D56" s="144"/>
      <c r="E56" s="144"/>
      <c r="F56" s="145"/>
      <c r="G56" s="146"/>
      <c r="H56" s="146"/>
      <c r="I56" s="146"/>
      <c r="J56" s="147">
        <f>'01 01 Pol'!F923</f>
        <v>0</v>
      </c>
    </row>
    <row r="57" spans="1:10" ht="25.5" customHeight="1" x14ac:dyDescent="0.2">
      <c r="A57" s="138"/>
      <c r="B57" s="138" t="s">
        <v>103</v>
      </c>
      <c r="C57" s="144" t="s">
        <v>104</v>
      </c>
      <c r="D57" s="144"/>
      <c r="E57" s="144"/>
      <c r="F57" s="145"/>
      <c r="G57" s="146"/>
      <c r="H57" s="146"/>
      <c r="I57" s="146"/>
      <c r="J57" s="147">
        <f>'00 00 Naklady'!F8</f>
        <v>0</v>
      </c>
    </row>
    <row r="58" spans="1:10" ht="25.5" customHeight="1" x14ac:dyDescent="0.2">
      <c r="A58" s="138"/>
      <c r="B58" s="148" t="s">
        <v>105</v>
      </c>
      <c r="C58" s="149" t="s">
        <v>106</v>
      </c>
      <c r="D58" s="149"/>
      <c r="E58" s="149"/>
      <c r="F58" s="150"/>
      <c r="G58" s="151"/>
      <c r="H58" s="151"/>
      <c r="I58" s="151"/>
      <c r="J58" s="152">
        <f>'00 00 Naklady'!F11</f>
        <v>0</v>
      </c>
    </row>
    <row r="59" spans="1:10" ht="25.5" customHeight="1" x14ac:dyDescent="0.2">
      <c r="A59" s="153"/>
      <c r="B59" s="154" t="s">
        <v>107</v>
      </c>
      <c r="C59" s="155"/>
      <c r="D59" s="155"/>
      <c r="E59" s="155"/>
      <c r="F59" s="156"/>
      <c r="G59" s="157"/>
      <c r="H59" s="157"/>
      <c r="I59" s="157"/>
      <c r="J59" s="158">
        <f>SUM(J38:J58)</f>
        <v>0</v>
      </c>
    </row>
    <row r="60" spans="1:10" x14ac:dyDescent="0.2">
      <c r="A60" s="112"/>
      <c r="B60" s="112"/>
      <c r="C60" s="112"/>
      <c r="D60" s="112"/>
      <c r="E60" s="112"/>
      <c r="F60" s="112"/>
      <c r="G60" s="113"/>
      <c r="H60" s="112"/>
      <c r="I60" s="113"/>
      <c r="J60" s="114"/>
    </row>
    <row r="61" spans="1:10" x14ac:dyDescent="0.2">
      <c r="A61" s="112"/>
      <c r="B61" s="112"/>
      <c r="C61" s="112"/>
      <c r="D61" s="112"/>
      <c r="E61" s="112"/>
      <c r="F61" s="112"/>
      <c r="G61" s="113"/>
      <c r="H61" s="112"/>
      <c r="I61" s="113"/>
      <c r="J61" s="114"/>
    </row>
    <row r="62" spans="1:10" x14ac:dyDescent="0.2">
      <c r="A62" s="112"/>
      <c r="B62" s="112"/>
      <c r="C62" s="112"/>
      <c r="D62" s="112"/>
      <c r="E62" s="112"/>
      <c r="F62" s="112"/>
      <c r="G62" s="113"/>
      <c r="H62" s="112"/>
      <c r="I62" s="113"/>
      <c r="J62" s="114"/>
    </row>
  </sheetData>
  <sheetProtection password="8CB1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22">
    <mergeCell ref="C55:I55"/>
    <mergeCell ref="C56:I56"/>
    <mergeCell ref="C57:I57"/>
    <mergeCell ref="C58:I58"/>
    <mergeCell ref="C49:I49"/>
    <mergeCell ref="C50:I50"/>
    <mergeCell ref="C51:I51"/>
    <mergeCell ref="C52:I52"/>
    <mergeCell ref="C53:I53"/>
    <mergeCell ref="C54:I54"/>
    <mergeCell ref="C43:I43"/>
    <mergeCell ref="C44:I44"/>
    <mergeCell ref="C45:I45"/>
    <mergeCell ref="C46:I46"/>
    <mergeCell ref="C47:I47"/>
    <mergeCell ref="C48:I48"/>
    <mergeCell ref="B26:E26"/>
    <mergeCell ref="C38:I38"/>
    <mergeCell ref="C39:I39"/>
    <mergeCell ref="C40:I40"/>
    <mergeCell ref="C41:I41"/>
    <mergeCell ref="C42:I42"/>
  </mergeCells>
  <phoneticPr fontId="0" type="noConversion"/>
  <pageMargins left="0.39370078740157483" right="0.19685039370078741" top="0.39370078740157483" bottom="0.39370078740157483" header="0" footer="0.19685039370078741"/>
  <pageSetup paperSize="9" scale="98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1335</v>
      </c>
      <c r="C1" s="31" t="str">
        <f>Stavba!NazevStavby</f>
        <v>Snížení energetické náročnosti OÚ Hluboké Mašůvky</v>
      </c>
      <c r="D1" s="31"/>
      <c r="E1" s="31"/>
      <c r="F1" s="31"/>
      <c r="G1" s="24"/>
      <c r="H1" s="33"/>
    </row>
    <row r="2" spans="1:8" ht="13.5" thickBot="1" x14ac:dyDescent="0.25">
      <c r="A2" s="25" t="s">
        <v>28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 x14ac:dyDescent="0.2">
      <c r="A9" s="32" t="s">
        <v>27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password="8CB1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5" t="s">
        <v>29</v>
      </c>
      <c r="B1" s="95"/>
      <c r="C1" s="96"/>
      <c r="D1" s="95"/>
      <c r="E1" s="95"/>
      <c r="F1" s="95"/>
      <c r="G1" s="95"/>
    </row>
    <row r="2" spans="1:7" ht="13.5" thickTop="1" x14ac:dyDescent="0.2">
      <c r="A2" s="55" t="s">
        <v>30</v>
      </c>
      <c r="B2" s="56"/>
      <c r="C2" s="97"/>
      <c r="D2" s="97"/>
      <c r="E2" s="97"/>
      <c r="F2" s="97"/>
      <c r="G2" s="98"/>
    </row>
    <row r="3" spans="1:7" x14ac:dyDescent="0.2">
      <c r="A3" s="57" t="s">
        <v>31</v>
      </c>
      <c r="B3" s="58"/>
      <c r="C3" s="99"/>
      <c r="D3" s="99"/>
      <c r="E3" s="99"/>
      <c r="F3" s="99"/>
      <c r="G3" s="100"/>
    </row>
    <row r="4" spans="1:7" ht="13.5" thickBot="1" x14ac:dyDescent="0.25">
      <c r="A4" s="59" t="s">
        <v>32</v>
      </c>
      <c r="B4" s="60"/>
      <c r="C4" s="101"/>
      <c r="D4" s="101"/>
      <c r="E4" s="101"/>
      <c r="F4" s="101"/>
      <c r="G4" s="102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password="8CB1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1</v>
      </c>
      <c r="B1" s="28" t="str">
        <f>Stavba!CisloStavby</f>
        <v>1335</v>
      </c>
      <c r="C1" s="31" t="str">
        <f>Stavba!NazevStavby</f>
        <v>Snížení energetické náročnosti OÚ Hluboké Mašůvky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28</v>
      </c>
      <c r="B2" s="159" t="s">
        <v>55</v>
      </c>
      <c r="C2" s="160" t="s">
        <v>56</v>
      </c>
      <c r="D2" s="92"/>
      <c r="E2" s="92"/>
      <c r="F2" s="92"/>
      <c r="G2" s="26" t="s">
        <v>15</v>
      </c>
      <c r="H2" s="34" t="s">
        <v>16</v>
      </c>
    </row>
    <row r="3" spans="1:10" ht="13.5" customHeight="1" thickTop="1" x14ac:dyDescent="0.2">
      <c r="H3" s="35"/>
    </row>
    <row r="4" spans="1:10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0" ht="12.75" customHeight="1" x14ac:dyDescent="0.2">
      <c r="H5" s="35"/>
    </row>
    <row r="6" spans="1:10" ht="15.75" customHeight="1" x14ac:dyDescent="0.25">
      <c r="A6" s="32" t="s">
        <v>25</v>
      </c>
      <c r="B6" s="29" t="str">
        <f>B2</f>
        <v>00</v>
      </c>
      <c r="H6" s="35"/>
    </row>
    <row r="7" spans="1:10" ht="15.75" customHeight="1" x14ac:dyDescent="0.25">
      <c r="B7" s="93" t="str">
        <f>C2</f>
        <v>Vedlejší a ostatní náklady</v>
      </c>
      <c r="C7" s="94"/>
      <c r="D7" s="94"/>
      <c r="E7" s="94"/>
      <c r="F7" s="94"/>
      <c r="G7" s="94"/>
      <c r="H7" s="35"/>
    </row>
    <row r="8" spans="1:10" ht="12.75" customHeight="1" x14ac:dyDescent="0.2">
      <c r="H8" s="35"/>
    </row>
    <row r="9" spans="1:10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108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61" t="s">
        <v>109</v>
      </c>
      <c r="B16" s="162"/>
      <c r="C16" s="162"/>
      <c r="D16" s="162"/>
      <c r="E16" s="162"/>
      <c r="F16" s="162"/>
      <c r="G16" s="162"/>
      <c r="H16" s="163"/>
      <c r="I16" s="32"/>
      <c r="J16" s="32"/>
    </row>
    <row r="17" spans="1:55" ht="12.75" customHeight="1" x14ac:dyDescent="0.2">
      <c r="A17" s="169" t="s">
        <v>110</v>
      </c>
      <c r="B17" s="170"/>
      <c r="C17" s="171"/>
      <c r="D17" s="171"/>
      <c r="E17" s="171"/>
      <c r="F17" s="171"/>
      <c r="G17" s="172"/>
      <c r="H17" s="173" t="s">
        <v>111</v>
      </c>
      <c r="I17" s="32"/>
      <c r="J17" s="32"/>
    </row>
    <row r="18" spans="1:55" ht="12.75" customHeight="1" x14ac:dyDescent="0.2">
      <c r="A18" s="167" t="s">
        <v>55</v>
      </c>
      <c r="B18" s="165" t="s">
        <v>56</v>
      </c>
      <c r="C18" s="164"/>
      <c r="D18" s="164"/>
      <c r="E18" s="164"/>
      <c r="F18" s="164"/>
      <c r="G18" s="166"/>
      <c r="H18" s="168">
        <f>'00 00 Naklady'!G15</f>
        <v>0</v>
      </c>
      <c r="I18" s="32"/>
      <c r="J18" s="32"/>
      <c r="O18">
        <f>'00 00 Naklady'!AN15</f>
        <v>0</v>
      </c>
      <c r="P18">
        <f>'00 00 Naklady'!AO15</f>
        <v>0</v>
      </c>
    </row>
    <row r="19" spans="1:55" ht="12.75" customHeight="1" thickBot="1" x14ac:dyDescent="0.25">
      <c r="A19" s="174"/>
      <c r="B19" s="175" t="s">
        <v>112</v>
      </c>
      <c r="C19" s="176"/>
      <c r="D19" s="177" t="str">
        <f>B2</f>
        <v>00</v>
      </c>
      <c r="E19" s="176"/>
      <c r="F19" s="176"/>
      <c r="G19" s="178"/>
      <c r="H19" s="179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1" t="s">
        <v>129</v>
      </c>
      <c r="B21" s="162"/>
      <c r="C21" s="162"/>
      <c r="D21" s="260" t="s">
        <v>55</v>
      </c>
      <c r="E21" s="262" t="s">
        <v>56</v>
      </c>
      <c r="F21" s="262"/>
      <c r="G21" s="262"/>
      <c r="H21" s="262"/>
      <c r="I21" s="32"/>
      <c r="J21" s="32"/>
      <c r="BC21" s="261" t="str">
        <f>E21</f>
        <v>Vedlejší a ostatní náklady</v>
      </c>
    </row>
    <row r="22" spans="1:55" ht="12.75" customHeight="1" x14ac:dyDescent="0.2">
      <c r="A22" s="169" t="s">
        <v>130</v>
      </c>
      <c r="B22" s="170"/>
      <c r="C22" s="171"/>
      <c r="D22" s="171"/>
      <c r="E22" s="171"/>
      <c r="F22" s="171"/>
      <c r="G22" s="172"/>
      <c r="H22" s="173" t="s">
        <v>111</v>
      </c>
      <c r="I22" s="32"/>
      <c r="J22" s="32"/>
    </row>
    <row r="23" spans="1:55" ht="12.75" customHeight="1" x14ac:dyDescent="0.2">
      <c r="A23" s="167" t="s">
        <v>103</v>
      </c>
      <c r="B23" s="165" t="s">
        <v>104</v>
      </c>
      <c r="C23" s="164"/>
      <c r="D23" s="164"/>
      <c r="E23" s="164"/>
      <c r="F23" s="164"/>
      <c r="G23" s="166"/>
      <c r="H23" s="263">
        <f>'00 00 Naklady'!F8</f>
        <v>0</v>
      </c>
      <c r="I23" s="32"/>
      <c r="J23" s="32"/>
    </row>
    <row r="24" spans="1:55" ht="12.75" customHeight="1" x14ac:dyDescent="0.2">
      <c r="A24" s="167" t="s">
        <v>105</v>
      </c>
      <c r="B24" s="165" t="s">
        <v>106</v>
      </c>
      <c r="C24" s="164"/>
      <c r="D24" s="164"/>
      <c r="E24" s="164"/>
      <c r="F24" s="164"/>
      <c r="G24" s="166"/>
      <c r="H24" s="263">
        <f>'00 00 Naklady'!F11</f>
        <v>0</v>
      </c>
      <c r="I24" s="32"/>
      <c r="J24" s="32"/>
    </row>
    <row r="25" spans="1:55" ht="12.75" customHeight="1" thickBot="1" x14ac:dyDescent="0.25">
      <c r="A25" s="174"/>
      <c r="B25" s="175" t="s">
        <v>131</v>
      </c>
      <c r="C25" s="176"/>
      <c r="D25" s="177" t="str">
        <f>D21</f>
        <v>00</v>
      </c>
      <c r="E25" s="176"/>
      <c r="F25" s="176"/>
      <c r="G25" s="178"/>
      <c r="H25" s="264">
        <f>SUM(H23:H24)</f>
        <v>0</v>
      </c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8CB1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181" t="s">
        <v>113</v>
      </c>
      <c r="B1" s="181"/>
      <c r="C1" s="204"/>
      <c r="D1" s="181"/>
      <c r="E1" s="181"/>
      <c r="F1" s="181"/>
      <c r="G1" s="181"/>
      <c r="AC1" t="s">
        <v>116</v>
      </c>
    </row>
    <row r="2" spans="1:60" ht="13.5" thickTop="1" x14ac:dyDescent="0.2">
      <c r="A2" s="186" t="s">
        <v>30</v>
      </c>
      <c r="B2" s="190" t="s">
        <v>41</v>
      </c>
      <c r="C2" s="205" t="s">
        <v>42</v>
      </c>
      <c r="D2" s="188"/>
      <c r="E2" s="187"/>
      <c r="F2" s="187"/>
      <c r="G2" s="189"/>
    </row>
    <row r="3" spans="1:60" x14ac:dyDescent="0.2">
      <c r="A3" s="184" t="s">
        <v>31</v>
      </c>
      <c r="B3" s="191" t="s">
        <v>55</v>
      </c>
      <c r="C3" s="206" t="s">
        <v>56</v>
      </c>
      <c r="D3" s="183"/>
      <c r="E3" s="182"/>
      <c r="F3" s="182"/>
      <c r="G3" s="185"/>
    </row>
    <row r="4" spans="1:60" ht="13.5" thickBot="1" x14ac:dyDescent="0.25">
      <c r="A4" s="192" t="s">
        <v>32</v>
      </c>
      <c r="B4" s="193" t="s">
        <v>55</v>
      </c>
      <c r="C4" s="207" t="s">
        <v>56</v>
      </c>
      <c r="D4" s="194"/>
      <c r="E4" s="195"/>
      <c r="F4" s="195"/>
      <c r="G4" s="196"/>
    </row>
    <row r="5" spans="1:60" ht="14.25" thickTop="1" thickBot="1" x14ac:dyDescent="0.25">
      <c r="C5" s="208"/>
      <c r="D5" s="180"/>
    </row>
    <row r="6" spans="1:60" ht="27" thickTop="1" thickBot="1" x14ac:dyDescent="0.25">
      <c r="A6" s="197" t="s">
        <v>33</v>
      </c>
      <c r="B6" s="200" t="s">
        <v>34</v>
      </c>
      <c r="C6" s="209" t="s">
        <v>35</v>
      </c>
      <c r="D6" s="199" t="s">
        <v>36</v>
      </c>
      <c r="E6" s="198" t="s">
        <v>37</v>
      </c>
      <c r="F6" s="201" t="s">
        <v>38</v>
      </c>
      <c r="G6" s="197" t="s">
        <v>39</v>
      </c>
      <c r="H6" s="233" t="s">
        <v>114</v>
      </c>
      <c r="I6" s="210" t="s">
        <v>115</v>
      </c>
      <c r="J6" s="54"/>
    </row>
    <row r="7" spans="1:60" x14ac:dyDescent="0.2">
      <c r="A7" s="234"/>
      <c r="B7" s="235" t="s">
        <v>117</v>
      </c>
      <c r="C7" s="236" t="s">
        <v>118</v>
      </c>
      <c r="D7" s="237"/>
      <c r="E7" s="238"/>
      <c r="F7" s="239"/>
      <c r="G7" s="239"/>
      <c r="H7" s="240"/>
      <c r="I7" s="241"/>
    </row>
    <row r="8" spans="1:60" x14ac:dyDescent="0.2">
      <c r="A8" s="229" t="s">
        <v>119</v>
      </c>
      <c r="B8" s="211" t="s">
        <v>103</v>
      </c>
      <c r="C8" s="255" t="s">
        <v>104</v>
      </c>
      <c r="D8" s="213"/>
      <c r="E8" s="216"/>
      <c r="F8" s="219">
        <f>SUM(G9:G10)</f>
        <v>0</v>
      </c>
      <c r="G8" s="220"/>
      <c r="H8" s="221"/>
      <c r="I8" s="231"/>
    </row>
    <row r="9" spans="1:60" outlineLevel="1" x14ac:dyDescent="0.2">
      <c r="A9" s="230">
        <v>1</v>
      </c>
      <c r="B9" s="212" t="s">
        <v>120</v>
      </c>
      <c r="C9" s="256" t="s">
        <v>121</v>
      </c>
      <c r="D9" s="214" t="s">
        <v>122</v>
      </c>
      <c r="E9" s="217">
        <v>1</v>
      </c>
      <c r="F9" s="222"/>
      <c r="G9" s="223">
        <f>ROUND(E9*F9,2)</f>
        <v>0</v>
      </c>
      <c r="H9" s="224"/>
      <c r="I9" s="232" t="s">
        <v>123</v>
      </c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>
        <v>21</v>
      </c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outlineLevel="1" x14ac:dyDescent="0.2">
      <c r="A10" s="230"/>
      <c r="B10" s="212"/>
      <c r="C10" s="257" t="s">
        <v>124</v>
      </c>
      <c r="D10" s="215"/>
      <c r="E10" s="218"/>
      <c r="F10" s="225"/>
      <c r="G10" s="226"/>
      <c r="H10" s="224"/>
      <c r="I10" s="23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3" t="str">
        <f>C10</f>
        <v>Veškeré náklady spojené s vybudováním, provozem a odstraněním zařízení staveniště.</v>
      </c>
      <c r="BB10" s="202"/>
      <c r="BC10" s="202"/>
      <c r="BD10" s="202"/>
      <c r="BE10" s="202"/>
      <c r="BF10" s="202"/>
      <c r="BG10" s="202"/>
      <c r="BH10" s="202"/>
    </row>
    <row r="11" spans="1:60" x14ac:dyDescent="0.2">
      <c r="A11" s="229" t="s">
        <v>119</v>
      </c>
      <c r="B11" s="211" t="s">
        <v>105</v>
      </c>
      <c r="C11" s="255" t="s">
        <v>106</v>
      </c>
      <c r="D11" s="213"/>
      <c r="E11" s="216"/>
      <c r="F11" s="227">
        <f>SUM(G12:G13)</f>
        <v>0</v>
      </c>
      <c r="G11" s="228"/>
      <c r="H11" s="221"/>
      <c r="I11" s="231"/>
    </row>
    <row r="12" spans="1:60" outlineLevel="1" x14ac:dyDescent="0.2">
      <c r="A12" s="230">
        <v>2</v>
      </c>
      <c r="B12" s="212" t="s">
        <v>125</v>
      </c>
      <c r="C12" s="256" t="s">
        <v>126</v>
      </c>
      <c r="D12" s="214" t="s">
        <v>122</v>
      </c>
      <c r="E12" s="217">
        <v>1</v>
      </c>
      <c r="F12" s="222"/>
      <c r="G12" s="223">
        <f>ROUND(E12*F12,2)</f>
        <v>0</v>
      </c>
      <c r="H12" s="224"/>
      <c r="I12" s="232" t="s">
        <v>123</v>
      </c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>
        <v>21</v>
      </c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ht="13.5" outlineLevel="1" thickBot="1" x14ac:dyDescent="0.25">
      <c r="A13" s="242"/>
      <c r="B13" s="243"/>
      <c r="C13" s="258" t="s">
        <v>127</v>
      </c>
      <c r="D13" s="244"/>
      <c r="E13" s="245"/>
      <c r="F13" s="246"/>
      <c r="G13" s="247"/>
      <c r="H13" s="248"/>
      <c r="I13" s="249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3" t="str">
        <f>C13</f>
        <v>Náklady na vyhotovení dokumentace skutečného provedení stavby a její předání objednateli v požadované formě a požadovaném počtu.</v>
      </c>
      <c r="BB13" s="202"/>
      <c r="BC13" s="202"/>
      <c r="BD13" s="202"/>
      <c r="BE13" s="202"/>
      <c r="BF13" s="202"/>
      <c r="BG13" s="202"/>
      <c r="BH13" s="202"/>
    </row>
    <row r="14" spans="1:60" hidden="1" x14ac:dyDescent="0.2">
      <c r="C14" s="104"/>
      <c r="D14" s="180"/>
      <c r="AK14">
        <f>SUM(AK1:AK13)</f>
        <v>0</v>
      </c>
      <c r="AL14">
        <f>SUM(AL1:AL13)</f>
        <v>0</v>
      </c>
      <c r="AN14">
        <v>15</v>
      </c>
      <c r="AO14">
        <v>21</v>
      </c>
    </row>
    <row r="15" spans="1:60" ht="13.5" hidden="1" thickBot="1" x14ac:dyDescent="0.25">
      <c r="A15" s="250"/>
      <c r="B15" s="251" t="s">
        <v>128</v>
      </c>
      <c r="C15" s="259"/>
      <c r="D15" s="252"/>
      <c r="E15" s="253"/>
      <c r="F15" s="253"/>
      <c r="G15" s="254">
        <f>F8+F11</f>
        <v>0</v>
      </c>
      <c r="AN15">
        <f>SUMIF(AM8:AM14,AN14,G8:G14)</f>
        <v>0</v>
      </c>
      <c r="AO15">
        <f>SUMIF(AM8:AM14,AO14,G8:G14)</f>
        <v>0</v>
      </c>
    </row>
    <row r="16" spans="1:60" x14ac:dyDescent="0.2">
      <c r="D16" s="180"/>
    </row>
    <row r="17" spans="4:4" x14ac:dyDescent="0.2">
      <c r="D17" s="180"/>
    </row>
    <row r="18" spans="4:4" x14ac:dyDescent="0.2">
      <c r="D18" s="180"/>
    </row>
    <row r="19" spans="4:4" x14ac:dyDescent="0.2">
      <c r="D19" s="180"/>
    </row>
    <row r="20" spans="4:4" x14ac:dyDescent="0.2">
      <c r="D20" s="180"/>
    </row>
    <row r="21" spans="4:4" x14ac:dyDescent="0.2">
      <c r="D21" s="180"/>
    </row>
    <row r="22" spans="4:4" x14ac:dyDescent="0.2">
      <c r="D22" s="180"/>
    </row>
    <row r="23" spans="4:4" x14ac:dyDescent="0.2">
      <c r="D23" s="180"/>
    </row>
    <row r="24" spans="4:4" x14ac:dyDescent="0.2">
      <c r="D24" s="180"/>
    </row>
    <row r="25" spans="4:4" x14ac:dyDescent="0.2">
      <c r="D25" s="180"/>
    </row>
    <row r="26" spans="4:4" x14ac:dyDescent="0.2">
      <c r="D26" s="180"/>
    </row>
    <row r="27" spans="4:4" x14ac:dyDescent="0.2">
      <c r="D27" s="180"/>
    </row>
    <row r="28" spans="4:4" x14ac:dyDescent="0.2">
      <c r="D28" s="180"/>
    </row>
    <row r="29" spans="4:4" x14ac:dyDescent="0.2">
      <c r="D29" s="180"/>
    </row>
    <row r="30" spans="4:4" x14ac:dyDescent="0.2">
      <c r="D30" s="180"/>
    </row>
    <row r="31" spans="4:4" x14ac:dyDescent="0.2">
      <c r="D31" s="180"/>
    </row>
    <row r="32" spans="4:4" x14ac:dyDescent="0.2">
      <c r="D32" s="180"/>
    </row>
    <row r="33" spans="4:4" x14ac:dyDescent="0.2">
      <c r="D33" s="180"/>
    </row>
    <row r="34" spans="4:4" x14ac:dyDescent="0.2">
      <c r="D34" s="180"/>
    </row>
    <row r="35" spans="4:4" x14ac:dyDescent="0.2">
      <c r="D35" s="180"/>
    </row>
    <row r="36" spans="4:4" x14ac:dyDescent="0.2">
      <c r="D36" s="180"/>
    </row>
    <row r="37" spans="4:4" x14ac:dyDescent="0.2">
      <c r="D37" s="180"/>
    </row>
    <row r="38" spans="4:4" x14ac:dyDescent="0.2">
      <c r="D38" s="180"/>
    </row>
    <row r="39" spans="4:4" x14ac:dyDescent="0.2">
      <c r="D39" s="180"/>
    </row>
    <row r="40" spans="4:4" x14ac:dyDescent="0.2">
      <c r="D40" s="180"/>
    </row>
    <row r="41" spans="4:4" x14ac:dyDescent="0.2">
      <c r="D41" s="180"/>
    </row>
    <row r="42" spans="4:4" x14ac:dyDescent="0.2">
      <c r="D42" s="180"/>
    </row>
    <row r="43" spans="4:4" x14ac:dyDescent="0.2">
      <c r="D43" s="180"/>
    </row>
    <row r="44" spans="4:4" x14ac:dyDescent="0.2">
      <c r="D44" s="180"/>
    </row>
    <row r="45" spans="4:4" x14ac:dyDescent="0.2">
      <c r="D45" s="180"/>
    </row>
    <row r="46" spans="4:4" x14ac:dyDescent="0.2">
      <c r="D46" s="180"/>
    </row>
    <row r="47" spans="4:4" x14ac:dyDescent="0.2">
      <c r="D47" s="180"/>
    </row>
    <row r="48" spans="4:4" x14ac:dyDescent="0.2">
      <c r="D48" s="180"/>
    </row>
    <row r="49" spans="4:4" x14ac:dyDescent="0.2">
      <c r="D49" s="180"/>
    </row>
    <row r="50" spans="4:4" x14ac:dyDescent="0.2">
      <c r="D50" s="180"/>
    </row>
    <row r="51" spans="4:4" x14ac:dyDescent="0.2">
      <c r="D51" s="180"/>
    </row>
    <row r="52" spans="4:4" x14ac:dyDescent="0.2">
      <c r="D52" s="180"/>
    </row>
    <row r="53" spans="4:4" x14ac:dyDescent="0.2">
      <c r="D53" s="180"/>
    </row>
    <row r="54" spans="4:4" x14ac:dyDescent="0.2">
      <c r="D54" s="180"/>
    </row>
    <row r="55" spans="4:4" x14ac:dyDescent="0.2">
      <c r="D55" s="180"/>
    </row>
    <row r="56" spans="4:4" x14ac:dyDescent="0.2">
      <c r="D56" s="180"/>
    </row>
    <row r="57" spans="4:4" x14ac:dyDescent="0.2">
      <c r="D57" s="180"/>
    </row>
    <row r="58" spans="4:4" x14ac:dyDescent="0.2">
      <c r="D58" s="180"/>
    </row>
    <row r="59" spans="4:4" x14ac:dyDescent="0.2">
      <c r="D59" s="180"/>
    </row>
    <row r="60" spans="4:4" x14ac:dyDescent="0.2">
      <c r="D60" s="180"/>
    </row>
    <row r="61" spans="4:4" x14ac:dyDescent="0.2">
      <c r="D61" s="180"/>
    </row>
    <row r="62" spans="4:4" x14ac:dyDescent="0.2">
      <c r="D62" s="180"/>
    </row>
    <row r="63" spans="4:4" x14ac:dyDescent="0.2">
      <c r="D63" s="180"/>
    </row>
    <row r="64" spans="4:4" x14ac:dyDescent="0.2">
      <c r="D64" s="180"/>
    </row>
    <row r="65" spans="4:4" x14ac:dyDescent="0.2">
      <c r="D65" s="180"/>
    </row>
    <row r="66" spans="4:4" x14ac:dyDescent="0.2">
      <c r="D66" s="180"/>
    </row>
    <row r="67" spans="4:4" x14ac:dyDescent="0.2">
      <c r="D67" s="180"/>
    </row>
    <row r="68" spans="4:4" x14ac:dyDescent="0.2">
      <c r="D68" s="180"/>
    </row>
    <row r="69" spans="4:4" x14ac:dyDescent="0.2">
      <c r="D69" s="180"/>
    </row>
    <row r="70" spans="4:4" x14ac:dyDescent="0.2">
      <c r="D70" s="180"/>
    </row>
    <row r="71" spans="4:4" x14ac:dyDescent="0.2">
      <c r="D71" s="180"/>
    </row>
    <row r="72" spans="4:4" x14ac:dyDescent="0.2">
      <c r="D72" s="180"/>
    </row>
    <row r="73" spans="4:4" x14ac:dyDescent="0.2">
      <c r="D73" s="180"/>
    </row>
    <row r="74" spans="4:4" x14ac:dyDescent="0.2">
      <c r="D74" s="180"/>
    </row>
    <row r="75" spans="4:4" x14ac:dyDescent="0.2">
      <c r="D75" s="180"/>
    </row>
    <row r="76" spans="4:4" x14ac:dyDescent="0.2">
      <c r="D76" s="180"/>
    </row>
    <row r="77" spans="4:4" x14ac:dyDescent="0.2">
      <c r="D77" s="180"/>
    </row>
    <row r="78" spans="4:4" x14ac:dyDescent="0.2">
      <c r="D78" s="180"/>
    </row>
    <row r="79" spans="4:4" x14ac:dyDescent="0.2">
      <c r="D79" s="180"/>
    </row>
    <row r="80" spans="4:4" x14ac:dyDescent="0.2">
      <c r="D80" s="180"/>
    </row>
    <row r="81" spans="4:4" x14ac:dyDescent="0.2">
      <c r="D81" s="180"/>
    </row>
    <row r="82" spans="4:4" x14ac:dyDescent="0.2">
      <c r="D82" s="180"/>
    </row>
    <row r="83" spans="4:4" x14ac:dyDescent="0.2">
      <c r="D83" s="180"/>
    </row>
    <row r="84" spans="4:4" x14ac:dyDescent="0.2">
      <c r="D84" s="180"/>
    </row>
    <row r="85" spans="4:4" x14ac:dyDescent="0.2">
      <c r="D85" s="180"/>
    </row>
    <row r="86" spans="4:4" x14ac:dyDescent="0.2">
      <c r="D86" s="180"/>
    </row>
    <row r="87" spans="4:4" x14ac:dyDescent="0.2">
      <c r="D87" s="180"/>
    </row>
    <row r="88" spans="4:4" x14ac:dyDescent="0.2">
      <c r="D88" s="180"/>
    </row>
    <row r="89" spans="4:4" x14ac:dyDescent="0.2">
      <c r="D89" s="180"/>
    </row>
    <row r="90" spans="4:4" x14ac:dyDescent="0.2">
      <c r="D90" s="180"/>
    </row>
    <row r="91" spans="4:4" x14ac:dyDescent="0.2">
      <c r="D91" s="180"/>
    </row>
    <row r="92" spans="4:4" x14ac:dyDescent="0.2">
      <c r="D92" s="180"/>
    </row>
    <row r="93" spans="4:4" x14ac:dyDescent="0.2">
      <c r="D93" s="180"/>
    </row>
    <row r="94" spans="4:4" x14ac:dyDescent="0.2">
      <c r="D94" s="180"/>
    </row>
    <row r="95" spans="4:4" x14ac:dyDescent="0.2">
      <c r="D95" s="180"/>
    </row>
    <row r="96" spans="4:4" x14ac:dyDescent="0.2">
      <c r="D96" s="180"/>
    </row>
    <row r="97" spans="4:4" x14ac:dyDescent="0.2">
      <c r="D97" s="180"/>
    </row>
    <row r="98" spans="4:4" x14ac:dyDescent="0.2">
      <c r="D98" s="180"/>
    </row>
    <row r="99" spans="4:4" x14ac:dyDescent="0.2">
      <c r="D99" s="180"/>
    </row>
    <row r="100" spans="4:4" x14ac:dyDescent="0.2">
      <c r="D100" s="180"/>
    </row>
    <row r="101" spans="4:4" x14ac:dyDescent="0.2">
      <c r="D101" s="180"/>
    </row>
    <row r="102" spans="4:4" x14ac:dyDescent="0.2">
      <c r="D102" s="180"/>
    </row>
    <row r="103" spans="4:4" x14ac:dyDescent="0.2">
      <c r="D103" s="180"/>
    </row>
    <row r="104" spans="4:4" x14ac:dyDescent="0.2">
      <c r="D104" s="180"/>
    </row>
    <row r="105" spans="4:4" x14ac:dyDescent="0.2">
      <c r="D105" s="180"/>
    </row>
    <row r="106" spans="4:4" x14ac:dyDescent="0.2">
      <c r="D106" s="180"/>
    </row>
    <row r="107" spans="4:4" x14ac:dyDescent="0.2">
      <c r="D107" s="180"/>
    </row>
    <row r="108" spans="4:4" x14ac:dyDescent="0.2">
      <c r="D108" s="180"/>
    </row>
    <row r="109" spans="4:4" x14ac:dyDescent="0.2">
      <c r="D109" s="180"/>
    </row>
    <row r="110" spans="4:4" x14ac:dyDescent="0.2">
      <c r="D110" s="180"/>
    </row>
    <row r="111" spans="4:4" x14ac:dyDescent="0.2">
      <c r="D111" s="180"/>
    </row>
    <row r="112" spans="4:4" x14ac:dyDescent="0.2">
      <c r="D112" s="180"/>
    </row>
    <row r="113" spans="4:4" x14ac:dyDescent="0.2">
      <c r="D113" s="180"/>
    </row>
    <row r="114" spans="4:4" x14ac:dyDescent="0.2">
      <c r="D114" s="180"/>
    </row>
    <row r="115" spans="4:4" x14ac:dyDescent="0.2">
      <c r="D115" s="180"/>
    </row>
    <row r="116" spans="4:4" x14ac:dyDescent="0.2">
      <c r="D116" s="180"/>
    </row>
    <row r="117" spans="4:4" x14ac:dyDescent="0.2">
      <c r="D117" s="180"/>
    </row>
    <row r="118" spans="4:4" x14ac:dyDescent="0.2">
      <c r="D118" s="180"/>
    </row>
    <row r="119" spans="4:4" x14ac:dyDescent="0.2">
      <c r="D119" s="180"/>
    </row>
    <row r="120" spans="4:4" x14ac:dyDescent="0.2">
      <c r="D120" s="180"/>
    </row>
    <row r="121" spans="4:4" x14ac:dyDescent="0.2">
      <c r="D121" s="180"/>
    </row>
    <row r="122" spans="4:4" x14ac:dyDescent="0.2">
      <c r="D122" s="180"/>
    </row>
    <row r="123" spans="4:4" x14ac:dyDescent="0.2">
      <c r="D123" s="180"/>
    </row>
    <row r="124" spans="4:4" x14ac:dyDescent="0.2">
      <c r="D124" s="180"/>
    </row>
    <row r="125" spans="4:4" x14ac:dyDescent="0.2">
      <c r="D125" s="180"/>
    </row>
    <row r="126" spans="4:4" x14ac:dyDescent="0.2">
      <c r="D126" s="180"/>
    </row>
    <row r="127" spans="4:4" x14ac:dyDescent="0.2">
      <c r="D127" s="180"/>
    </row>
    <row r="128" spans="4:4" x14ac:dyDescent="0.2">
      <c r="D128" s="180"/>
    </row>
    <row r="129" spans="4:4" x14ac:dyDescent="0.2">
      <c r="D129" s="180"/>
    </row>
    <row r="130" spans="4:4" x14ac:dyDescent="0.2">
      <c r="D130" s="180"/>
    </row>
    <row r="131" spans="4:4" x14ac:dyDescent="0.2">
      <c r="D131" s="180"/>
    </row>
    <row r="132" spans="4:4" x14ac:dyDescent="0.2">
      <c r="D132" s="180"/>
    </row>
    <row r="133" spans="4:4" x14ac:dyDescent="0.2">
      <c r="D133" s="180"/>
    </row>
    <row r="134" spans="4:4" x14ac:dyDescent="0.2">
      <c r="D134" s="180"/>
    </row>
    <row r="135" spans="4:4" x14ac:dyDescent="0.2">
      <c r="D135" s="180"/>
    </row>
    <row r="136" spans="4:4" x14ac:dyDescent="0.2">
      <c r="D136" s="180"/>
    </row>
    <row r="137" spans="4:4" x14ac:dyDescent="0.2">
      <c r="D137" s="180"/>
    </row>
    <row r="138" spans="4:4" x14ac:dyDescent="0.2">
      <c r="D138" s="180"/>
    </row>
    <row r="139" spans="4:4" x14ac:dyDescent="0.2">
      <c r="D139" s="180"/>
    </row>
    <row r="140" spans="4:4" x14ac:dyDescent="0.2">
      <c r="D140" s="180"/>
    </row>
    <row r="141" spans="4:4" x14ac:dyDescent="0.2">
      <c r="D141" s="180"/>
    </row>
    <row r="142" spans="4:4" x14ac:dyDescent="0.2">
      <c r="D142" s="180"/>
    </row>
    <row r="143" spans="4:4" x14ac:dyDescent="0.2">
      <c r="D143" s="180"/>
    </row>
    <row r="144" spans="4:4" x14ac:dyDescent="0.2">
      <c r="D144" s="180"/>
    </row>
    <row r="145" spans="4:4" x14ac:dyDescent="0.2">
      <c r="D145" s="180"/>
    </row>
    <row r="146" spans="4:4" x14ac:dyDescent="0.2">
      <c r="D146" s="180"/>
    </row>
    <row r="147" spans="4:4" x14ac:dyDescent="0.2">
      <c r="D147" s="180"/>
    </row>
    <row r="148" spans="4:4" x14ac:dyDescent="0.2">
      <c r="D148" s="180"/>
    </row>
    <row r="149" spans="4:4" x14ac:dyDescent="0.2">
      <c r="D149" s="180"/>
    </row>
    <row r="150" spans="4:4" x14ac:dyDescent="0.2">
      <c r="D150" s="180"/>
    </row>
    <row r="151" spans="4:4" x14ac:dyDescent="0.2">
      <c r="D151" s="180"/>
    </row>
    <row r="152" spans="4:4" x14ac:dyDescent="0.2">
      <c r="D152" s="180"/>
    </row>
    <row r="153" spans="4:4" x14ac:dyDescent="0.2">
      <c r="D153" s="180"/>
    </row>
    <row r="154" spans="4:4" x14ac:dyDescent="0.2">
      <c r="D154" s="180"/>
    </row>
    <row r="155" spans="4:4" x14ac:dyDescent="0.2">
      <c r="D155" s="180"/>
    </row>
    <row r="156" spans="4:4" x14ac:dyDescent="0.2">
      <c r="D156" s="180"/>
    </row>
    <row r="157" spans="4:4" x14ac:dyDescent="0.2">
      <c r="D157" s="180"/>
    </row>
    <row r="158" spans="4:4" x14ac:dyDescent="0.2">
      <c r="D158" s="180"/>
    </row>
    <row r="159" spans="4:4" x14ac:dyDescent="0.2">
      <c r="D159" s="180"/>
    </row>
    <row r="160" spans="4:4" x14ac:dyDescent="0.2">
      <c r="D160" s="180"/>
    </row>
    <row r="161" spans="4:4" x14ac:dyDescent="0.2">
      <c r="D161" s="180"/>
    </row>
    <row r="162" spans="4:4" x14ac:dyDescent="0.2">
      <c r="D162" s="180"/>
    </row>
    <row r="163" spans="4:4" x14ac:dyDescent="0.2">
      <c r="D163" s="180"/>
    </row>
    <row r="164" spans="4:4" x14ac:dyDescent="0.2">
      <c r="D164" s="180"/>
    </row>
    <row r="165" spans="4:4" x14ac:dyDescent="0.2">
      <c r="D165" s="180"/>
    </row>
    <row r="166" spans="4:4" x14ac:dyDescent="0.2">
      <c r="D166" s="180"/>
    </row>
    <row r="167" spans="4:4" x14ac:dyDescent="0.2">
      <c r="D167" s="180"/>
    </row>
    <row r="168" spans="4:4" x14ac:dyDescent="0.2">
      <c r="D168" s="180"/>
    </row>
    <row r="169" spans="4:4" x14ac:dyDescent="0.2">
      <c r="D169" s="180"/>
    </row>
    <row r="170" spans="4:4" x14ac:dyDescent="0.2">
      <c r="D170" s="180"/>
    </row>
    <row r="171" spans="4:4" x14ac:dyDescent="0.2">
      <c r="D171" s="180"/>
    </row>
    <row r="172" spans="4:4" x14ac:dyDescent="0.2">
      <c r="D172" s="180"/>
    </row>
    <row r="173" spans="4:4" x14ac:dyDescent="0.2">
      <c r="D173" s="180"/>
    </row>
    <row r="174" spans="4:4" x14ac:dyDescent="0.2">
      <c r="D174" s="180"/>
    </row>
    <row r="175" spans="4:4" x14ac:dyDescent="0.2">
      <c r="D175" s="180"/>
    </row>
    <row r="176" spans="4:4" x14ac:dyDescent="0.2">
      <c r="D176" s="180"/>
    </row>
    <row r="177" spans="4:4" x14ac:dyDescent="0.2">
      <c r="D177" s="180"/>
    </row>
    <row r="178" spans="4:4" x14ac:dyDescent="0.2">
      <c r="D178" s="180"/>
    </row>
    <row r="179" spans="4:4" x14ac:dyDescent="0.2">
      <c r="D179" s="180"/>
    </row>
    <row r="180" spans="4:4" x14ac:dyDescent="0.2">
      <c r="D180" s="180"/>
    </row>
    <row r="181" spans="4:4" x14ac:dyDescent="0.2">
      <c r="D181" s="180"/>
    </row>
    <row r="182" spans="4:4" x14ac:dyDescent="0.2">
      <c r="D182" s="180"/>
    </row>
    <row r="183" spans="4:4" x14ac:dyDescent="0.2">
      <c r="D183" s="180"/>
    </row>
    <row r="184" spans="4:4" x14ac:dyDescent="0.2">
      <c r="D184" s="180"/>
    </row>
    <row r="185" spans="4:4" x14ac:dyDescent="0.2">
      <c r="D185" s="180"/>
    </row>
    <row r="186" spans="4:4" x14ac:dyDescent="0.2">
      <c r="D186" s="180"/>
    </row>
    <row r="187" spans="4:4" x14ac:dyDescent="0.2">
      <c r="D187" s="180"/>
    </row>
    <row r="188" spans="4:4" x14ac:dyDescent="0.2">
      <c r="D188" s="180"/>
    </row>
    <row r="189" spans="4:4" x14ac:dyDescent="0.2">
      <c r="D189" s="180"/>
    </row>
    <row r="190" spans="4:4" x14ac:dyDescent="0.2">
      <c r="D190" s="180"/>
    </row>
    <row r="191" spans="4:4" x14ac:dyDescent="0.2">
      <c r="D191" s="180"/>
    </row>
    <row r="192" spans="4:4" x14ac:dyDescent="0.2">
      <c r="D192" s="180"/>
    </row>
    <row r="193" spans="4:4" x14ac:dyDescent="0.2">
      <c r="D193" s="180"/>
    </row>
    <row r="194" spans="4:4" x14ac:dyDescent="0.2">
      <c r="D194" s="180"/>
    </row>
    <row r="195" spans="4:4" x14ac:dyDescent="0.2">
      <c r="D195" s="180"/>
    </row>
    <row r="196" spans="4:4" x14ac:dyDescent="0.2">
      <c r="D196" s="180"/>
    </row>
    <row r="197" spans="4:4" x14ac:dyDescent="0.2">
      <c r="D197" s="180"/>
    </row>
    <row r="198" spans="4:4" x14ac:dyDescent="0.2">
      <c r="D198" s="180"/>
    </row>
    <row r="199" spans="4:4" x14ac:dyDescent="0.2">
      <c r="D199" s="180"/>
    </row>
    <row r="200" spans="4:4" x14ac:dyDescent="0.2">
      <c r="D200" s="180"/>
    </row>
    <row r="201" spans="4:4" x14ac:dyDescent="0.2">
      <c r="D201" s="180"/>
    </row>
    <row r="202" spans="4:4" x14ac:dyDescent="0.2">
      <c r="D202" s="180"/>
    </row>
    <row r="203" spans="4:4" x14ac:dyDescent="0.2">
      <c r="D203" s="180"/>
    </row>
    <row r="204" spans="4:4" x14ac:dyDescent="0.2">
      <c r="D204" s="180"/>
    </row>
    <row r="205" spans="4:4" x14ac:dyDescent="0.2">
      <c r="D205" s="180"/>
    </row>
    <row r="206" spans="4:4" x14ac:dyDescent="0.2">
      <c r="D206" s="180"/>
    </row>
    <row r="207" spans="4:4" x14ac:dyDescent="0.2">
      <c r="D207" s="180"/>
    </row>
    <row r="208" spans="4:4" x14ac:dyDescent="0.2">
      <c r="D208" s="180"/>
    </row>
    <row r="209" spans="4:4" x14ac:dyDescent="0.2">
      <c r="D209" s="180"/>
    </row>
    <row r="210" spans="4:4" x14ac:dyDescent="0.2">
      <c r="D210" s="180"/>
    </row>
    <row r="211" spans="4:4" x14ac:dyDescent="0.2">
      <c r="D211" s="180"/>
    </row>
    <row r="212" spans="4:4" x14ac:dyDescent="0.2">
      <c r="D212" s="180"/>
    </row>
    <row r="213" spans="4:4" x14ac:dyDescent="0.2">
      <c r="D213" s="180"/>
    </row>
    <row r="214" spans="4:4" x14ac:dyDescent="0.2">
      <c r="D214" s="180"/>
    </row>
    <row r="215" spans="4:4" x14ac:dyDescent="0.2">
      <c r="D215" s="180"/>
    </row>
    <row r="216" spans="4:4" x14ac:dyDescent="0.2">
      <c r="D216" s="180"/>
    </row>
    <row r="217" spans="4:4" x14ac:dyDescent="0.2">
      <c r="D217" s="180"/>
    </row>
    <row r="218" spans="4:4" x14ac:dyDescent="0.2">
      <c r="D218" s="180"/>
    </row>
    <row r="219" spans="4:4" x14ac:dyDescent="0.2">
      <c r="D219" s="180"/>
    </row>
    <row r="220" spans="4:4" x14ac:dyDescent="0.2">
      <c r="D220" s="180"/>
    </row>
    <row r="221" spans="4:4" x14ac:dyDescent="0.2">
      <c r="D221" s="180"/>
    </row>
    <row r="222" spans="4:4" x14ac:dyDescent="0.2">
      <c r="D222" s="180"/>
    </row>
    <row r="223" spans="4:4" x14ac:dyDescent="0.2">
      <c r="D223" s="180"/>
    </row>
    <row r="224" spans="4:4" x14ac:dyDescent="0.2">
      <c r="D224" s="180"/>
    </row>
    <row r="225" spans="4:4" x14ac:dyDescent="0.2">
      <c r="D225" s="180"/>
    </row>
    <row r="226" spans="4:4" x14ac:dyDescent="0.2">
      <c r="D226" s="180"/>
    </row>
    <row r="227" spans="4:4" x14ac:dyDescent="0.2">
      <c r="D227" s="180"/>
    </row>
    <row r="228" spans="4:4" x14ac:dyDescent="0.2">
      <c r="D228" s="180"/>
    </row>
    <row r="229" spans="4:4" x14ac:dyDescent="0.2">
      <c r="D229" s="180"/>
    </row>
    <row r="230" spans="4:4" x14ac:dyDescent="0.2">
      <c r="D230" s="180"/>
    </row>
    <row r="231" spans="4:4" x14ac:dyDescent="0.2">
      <c r="D231" s="180"/>
    </row>
    <row r="232" spans="4:4" x14ac:dyDescent="0.2">
      <c r="D232" s="180"/>
    </row>
    <row r="233" spans="4:4" x14ac:dyDescent="0.2">
      <c r="D233" s="180"/>
    </row>
    <row r="234" spans="4:4" x14ac:dyDescent="0.2">
      <c r="D234" s="180"/>
    </row>
    <row r="235" spans="4:4" x14ac:dyDescent="0.2">
      <c r="D235" s="180"/>
    </row>
    <row r="236" spans="4:4" x14ac:dyDescent="0.2">
      <c r="D236" s="180"/>
    </row>
    <row r="237" spans="4:4" x14ac:dyDescent="0.2">
      <c r="D237" s="180"/>
    </row>
    <row r="238" spans="4:4" x14ac:dyDescent="0.2">
      <c r="D238" s="180"/>
    </row>
    <row r="239" spans="4:4" x14ac:dyDescent="0.2">
      <c r="D239" s="180"/>
    </row>
    <row r="240" spans="4:4" x14ac:dyDescent="0.2">
      <c r="D240" s="180"/>
    </row>
    <row r="241" spans="4:4" x14ac:dyDescent="0.2">
      <c r="D241" s="180"/>
    </row>
    <row r="242" spans="4:4" x14ac:dyDescent="0.2">
      <c r="D242" s="180"/>
    </row>
    <row r="243" spans="4:4" x14ac:dyDescent="0.2">
      <c r="D243" s="180"/>
    </row>
    <row r="244" spans="4:4" x14ac:dyDescent="0.2">
      <c r="D244" s="180"/>
    </row>
    <row r="245" spans="4:4" x14ac:dyDescent="0.2">
      <c r="D245" s="180"/>
    </row>
    <row r="246" spans="4:4" x14ac:dyDescent="0.2">
      <c r="D246" s="180"/>
    </row>
    <row r="247" spans="4:4" x14ac:dyDescent="0.2">
      <c r="D247" s="180"/>
    </row>
    <row r="248" spans="4:4" x14ac:dyDescent="0.2">
      <c r="D248" s="180"/>
    </row>
    <row r="249" spans="4:4" x14ac:dyDescent="0.2">
      <c r="D249" s="180"/>
    </row>
    <row r="250" spans="4:4" x14ac:dyDescent="0.2">
      <c r="D250" s="180"/>
    </row>
    <row r="251" spans="4:4" x14ac:dyDescent="0.2">
      <c r="D251" s="180"/>
    </row>
    <row r="252" spans="4:4" x14ac:dyDescent="0.2">
      <c r="D252" s="180"/>
    </row>
    <row r="253" spans="4:4" x14ac:dyDescent="0.2">
      <c r="D253" s="180"/>
    </row>
    <row r="254" spans="4:4" x14ac:dyDescent="0.2">
      <c r="D254" s="180"/>
    </row>
    <row r="255" spans="4:4" x14ac:dyDescent="0.2">
      <c r="D255" s="180"/>
    </row>
    <row r="256" spans="4:4" x14ac:dyDescent="0.2">
      <c r="D256" s="180"/>
    </row>
    <row r="257" spans="4:4" x14ac:dyDescent="0.2">
      <c r="D257" s="180"/>
    </row>
    <row r="258" spans="4:4" x14ac:dyDescent="0.2">
      <c r="D258" s="180"/>
    </row>
    <row r="259" spans="4:4" x14ac:dyDescent="0.2">
      <c r="D259" s="180"/>
    </row>
    <row r="260" spans="4:4" x14ac:dyDescent="0.2">
      <c r="D260" s="180"/>
    </row>
    <row r="261" spans="4:4" x14ac:dyDescent="0.2">
      <c r="D261" s="180"/>
    </row>
    <row r="262" spans="4:4" x14ac:dyDescent="0.2">
      <c r="D262" s="180"/>
    </row>
    <row r="263" spans="4:4" x14ac:dyDescent="0.2">
      <c r="D263" s="180"/>
    </row>
    <row r="264" spans="4:4" x14ac:dyDescent="0.2">
      <c r="D264" s="180"/>
    </row>
    <row r="265" spans="4:4" x14ac:dyDescent="0.2">
      <c r="D265" s="180"/>
    </row>
    <row r="266" spans="4:4" x14ac:dyDescent="0.2">
      <c r="D266" s="180"/>
    </row>
    <row r="267" spans="4:4" x14ac:dyDescent="0.2">
      <c r="D267" s="180"/>
    </row>
    <row r="268" spans="4:4" x14ac:dyDescent="0.2">
      <c r="D268" s="180"/>
    </row>
    <row r="269" spans="4:4" x14ac:dyDescent="0.2">
      <c r="D269" s="180"/>
    </row>
    <row r="270" spans="4:4" x14ac:dyDescent="0.2">
      <c r="D270" s="180"/>
    </row>
    <row r="271" spans="4:4" x14ac:dyDescent="0.2">
      <c r="D271" s="180"/>
    </row>
    <row r="272" spans="4:4" x14ac:dyDescent="0.2">
      <c r="D272" s="180"/>
    </row>
    <row r="273" spans="4:4" x14ac:dyDescent="0.2">
      <c r="D273" s="180"/>
    </row>
    <row r="274" spans="4:4" x14ac:dyDescent="0.2">
      <c r="D274" s="180"/>
    </row>
    <row r="275" spans="4:4" x14ac:dyDescent="0.2">
      <c r="D275" s="180"/>
    </row>
    <row r="276" spans="4:4" x14ac:dyDescent="0.2">
      <c r="D276" s="180"/>
    </row>
    <row r="277" spans="4:4" x14ac:dyDescent="0.2">
      <c r="D277" s="180"/>
    </row>
    <row r="278" spans="4:4" x14ac:dyDescent="0.2">
      <c r="D278" s="180"/>
    </row>
    <row r="279" spans="4:4" x14ac:dyDescent="0.2">
      <c r="D279" s="180"/>
    </row>
    <row r="280" spans="4:4" x14ac:dyDescent="0.2">
      <c r="D280" s="180"/>
    </row>
    <row r="281" spans="4:4" x14ac:dyDescent="0.2">
      <c r="D281" s="180"/>
    </row>
    <row r="282" spans="4:4" x14ac:dyDescent="0.2">
      <c r="D282" s="180"/>
    </row>
    <row r="283" spans="4:4" x14ac:dyDescent="0.2">
      <c r="D283" s="180"/>
    </row>
    <row r="284" spans="4:4" x14ac:dyDescent="0.2">
      <c r="D284" s="180"/>
    </row>
    <row r="285" spans="4:4" x14ac:dyDescent="0.2">
      <c r="D285" s="180"/>
    </row>
    <row r="286" spans="4:4" x14ac:dyDescent="0.2">
      <c r="D286" s="180"/>
    </row>
    <row r="287" spans="4:4" x14ac:dyDescent="0.2">
      <c r="D287" s="180"/>
    </row>
    <row r="288" spans="4:4" x14ac:dyDescent="0.2">
      <c r="D288" s="180"/>
    </row>
    <row r="289" spans="4:4" x14ac:dyDescent="0.2">
      <c r="D289" s="180"/>
    </row>
    <row r="290" spans="4:4" x14ac:dyDescent="0.2">
      <c r="D290" s="180"/>
    </row>
    <row r="291" spans="4:4" x14ac:dyDescent="0.2">
      <c r="D291" s="180"/>
    </row>
    <row r="292" spans="4:4" x14ac:dyDescent="0.2">
      <c r="D292" s="180"/>
    </row>
    <row r="293" spans="4:4" x14ac:dyDescent="0.2">
      <c r="D293" s="180"/>
    </row>
    <row r="294" spans="4:4" x14ac:dyDescent="0.2">
      <c r="D294" s="180"/>
    </row>
    <row r="295" spans="4:4" x14ac:dyDescent="0.2">
      <c r="D295" s="180"/>
    </row>
    <row r="296" spans="4:4" x14ac:dyDescent="0.2">
      <c r="D296" s="180"/>
    </row>
    <row r="297" spans="4:4" x14ac:dyDescent="0.2">
      <c r="D297" s="180"/>
    </row>
    <row r="298" spans="4:4" x14ac:dyDescent="0.2">
      <c r="D298" s="180"/>
    </row>
    <row r="299" spans="4:4" x14ac:dyDescent="0.2">
      <c r="D299" s="180"/>
    </row>
    <row r="300" spans="4:4" x14ac:dyDescent="0.2">
      <c r="D300" s="180"/>
    </row>
    <row r="301" spans="4:4" x14ac:dyDescent="0.2">
      <c r="D301" s="180"/>
    </row>
    <row r="302" spans="4:4" x14ac:dyDescent="0.2">
      <c r="D302" s="180"/>
    </row>
    <row r="303" spans="4:4" x14ac:dyDescent="0.2">
      <c r="D303" s="180"/>
    </row>
    <row r="304" spans="4:4" x14ac:dyDescent="0.2">
      <c r="D304" s="180"/>
    </row>
    <row r="305" spans="4:4" x14ac:dyDescent="0.2">
      <c r="D305" s="180"/>
    </row>
    <row r="306" spans="4:4" x14ac:dyDescent="0.2">
      <c r="D306" s="180"/>
    </row>
    <row r="307" spans="4:4" x14ac:dyDescent="0.2">
      <c r="D307" s="180"/>
    </row>
    <row r="308" spans="4:4" x14ac:dyDescent="0.2">
      <c r="D308" s="180"/>
    </row>
    <row r="309" spans="4:4" x14ac:dyDescent="0.2">
      <c r="D309" s="180"/>
    </row>
    <row r="310" spans="4:4" x14ac:dyDescent="0.2">
      <c r="D310" s="180"/>
    </row>
    <row r="311" spans="4:4" x14ac:dyDescent="0.2">
      <c r="D311" s="180"/>
    </row>
    <row r="312" spans="4:4" x14ac:dyDescent="0.2">
      <c r="D312" s="180"/>
    </row>
    <row r="313" spans="4:4" x14ac:dyDescent="0.2">
      <c r="D313" s="180"/>
    </row>
    <row r="314" spans="4:4" x14ac:dyDescent="0.2">
      <c r="D314" s="180"/>
    </row>
    <row r="315" spans="4:4" x14ac:dyDescent="0.2">
      <c r="D315" s="180"/>
    </row>
    <row r="316" spans="4:4" x14ac:dyDescent="0.2">
      <c r="D316" s="180"/>
    </row>
    <row r="317" spans="4:4" x14ac:dyDescent="0.2">
      <c r="D317" s="180"/>
    </row>
    <row r="318" spans="4:4" x14ac:dyDescent="0.2">
      <c r="D318" s="180"/>
    </row>
    <row r="319" spans="4:4" x14ac:dyDescent="0.2">
      <c r="D319" s="180"/>
    </row>
    <row r="320" spans="4:4" x14ac:dyDescent="0.2">
      <c r="D320" s="180"/>
    </row>
    <row r="321" spans="4:4" x14ac:dyDescent="0.2">
      <c r="D321" s="180"/>
    </row>
    <row r="322" spans="4:4" x14ac:dyDescent="0.2">
      <c r="D322" s="180"/>
    </row>
    <row r="323" spans="4:4" x14ac:dyDescent="0.2">
      <c r="D323" s="180"/>
    </row>
    <row r="324" spans="4:4" x14ac:dyDescent="0.2">
      <c r="D324" s="180"/>
    </row>
    <row r="325" spans="4:4" x14ac:dyDescent="0.2">
      <c r="D325" s="180"/>
    </row>
    <row r="326" spans="4:4" x14ac:dyDescent="0.2">
      <c r="D326" s="180"/>
    </row>
    <row r="327" spans="4:4" x14ac:dyDescent="0.2">
      <c r="D327" s="180"/>
    </row>
    <row r="328" spans="4:4" x14ac:dyDescent="0.2">
      <c r="D328" s="180"/>
    </row>
    <row r="329" spans="4:4" x14ac:dyDescent="0.2">
      <c r="D329" s="180"/>
    </row>
    <row r="330" spans="4:4" x14ac:dyDescent="0.2">
      <c r="D330" s="180"/>
    </row>
    <row r="331" spans="4:4" x14ac:dyDescent="0.2">
      <c r="D331" s="180"/>
    </row>
    <row r="332" spans="4:4" x14ac:dyDescent="0.2">
      <c r="D332" s="180"/>
    </row>
    <row r="333" spans="4:4" x14ac:dyDescent="0.2">
      <c r="D333" s="180"/>
    </row>
    <row r="334" spans="4:4" x14ac:dyDescent="0.2">
      <c r="D334" s="180"/>
    </row>
    <row r="335" spans="4:4" x14ac:dyDescent="0.2">
      <c r="D335" s="180"/>
    </row>
    <row r="336" spans="4:4" x14ac:dyDescent="0.2">
      <c r="D336" s="180"/>
    </row>
    <row r="337" spans="4:4" x14ac:dyDescent="0.2">
      <c r="D337" s="180"/>
    </row>
    <row r="338" spans="4:4" x14ac:dyDescent="0.2">
      <c r="D338" s="180"/>
    </row>
    <row r="339" spans="4:4" x14ac:dyDescent="0.2">
      <c r="D339" s="180"/>
    </row>
    <row r="340" spans="4:4" x14ac:dyDescent="0.2">
      <c r="D340" s="180"/>
    </row>
    <row r="341" spans="4:4" x14ac:dyDescent="0.2">
      <c r="D341" s="180"/>
    </row>
    <row r="342" spans="4:4" x14ac:dyDescent="0.2">
      <c r="D342" s="180"/>
    </row>
    <row r="343" spans="4:4" x14ac:dyDescent="0.2">
      <c r="D343" s="180"/>
    </row>
    <row r="344" spans="4:4" x14ac:dyDescent="0.2">
      <c r="D344" s="180"/>
    </row>
    <row r="345" spans="4:4" x14ac:dyDescent="0.2">
      <c r="D345" s="180"/>
    </row>
    <row r="346" spans="4:4" x14ac:dyDescent="0.2">
      <c r="D346" s="180"/>
    </row>
    <row r="347" spans="4:4" x14ac:dyDescent="0.2">
      <c r="D347" s="180"/>
    </row>
    <row r="348" spans="4:4" x14ac:dyDescent="0.2">
      <c r="D348" s="180"/>
    </row>
    <row r="349" spans="4:4" x14ac:dyDescent="0.2">
      <c r="D349" s="180"/>
    </row>
    <row r="350" spans="4:4" x14ac:dyDescent="0.2">
      <c r="D350" s="180"/>
    </row>
    <row r="351" spans="4:4" x14ac:dyDescent="0.2">
      <c r="D351" s="180"/>
    </row>
    <row r="352" spans="4:4" x14ac:dyDescent="0.2">
      <c r="D352" s="180"/>
    </row>
    <row r="353" spans="4:4" x14ac:dyDescent="0.2">
      <c r="D353" s="180"/>
    </row>
    <row r="354" spans="4:4" x14ac:dyDescent="0.2">
      <c r="D354" s="180"/>
    </row>
    <row r="355" spans="4:4" x14ac:dyDescent="0.2">
      <c r="D355" s="180"/>
    </row>
    <row r="356" spans="4:4" x14ac:dyDescent="0.2">
      <c r="D356" s="180"/>
    </row>
    <row r="357" spans="4:4" x14ac:dyDescent="0.2">
      <c r="D357" s="180"/>
    </row>
    <row r="358" spans="4:4" x14ac:dyDescent="0.2">
      <c r="D358" s="180"/>
    </row>
    <row r="359" spans="4:4" x14ac:dyDescent="0.2">
      <c r="D359" s="180"/>
    </row>
    <row r="360" spans="4:4" x14ac:dyDescent="0.2">
      <c r="D360" s="180"/>
    </row>
    <row r="361" spans="4:4" x14ac:dyDescent="0.2">
      <c r="D361" s="180"/>
    </row>
    <row r="362" spans="4:4" x14ac:dyDescent="0.2">
      <c r="D362" s="180"/>
    </row>
    <row r="363" spans="4:4" x14ac:dyDescent="0.2">
      <c r="D363" s="180"/>
    </row>
    <row r="364" spans="4:4" x14ac:dyDescent="0.2">
      <c r="D364" s="180"/>
    </row>
    <row r="365" spans="4:4" x14ac:dyDescent="0.2">
      <c r="D365" s="180"/>
    </row>
    <row r="366" spans="4:4" x14ac:dyDescent="0.2">
      <c r="D366" s="180"/>
    </row>
    <row r="367" spans="4:4" x14ac:dyDescent="0.2">
      <c r="D367" s="180"/>
    </row>
    <row r="368" spans="4:4" x14ac:dyDescent="0.2">
      <c r="D368" s="180"/>
    </row>
    <row r="369" spans="4:4" x14ac:dyDescent="0.2">
      <c r="D369" s="180"/>
    </row>
    <row r="370" spans="4:4" x14ac:dyDescent="0.2">
      <c r="D370" s="180"/>
    </row>
    <row r="371" spans="4:4" x14ac:dyDescent="0.2">
      <c r="D371" s="180"/>
    </row>
    <row r="372" spans="4:4" x14ac:dyDescent="0.2">
      <c r="D372" s="180"/>
    </row>
    <row r="373" spans="4:4" x14ac:dyDescent="0.2">
      <c r="D373" s="180"/>
    </row>
    <row r="374" spans="4:4" x14ac:dyDescent="0.2">
      <c r="D374" s="180"/>
    </row>
    <row r="375" spans="4:4" x14ac:dyDescent="0.2">
      <c r="D375" s="180"/>
    </row>
    <row r="376" spans="4:4" x14ac:dyDescent="0.2">
      <c r="D376" s="180"/>
    </row>
    <row r="377" spans="4:4" x14ac:dyDescent="0.2">
      <c r="D377" s="180"/>
    </row>
    <row r="378" spans="4:4" x14ac:dyDescent="0.2">
      <c r="D378" s="180"/>
    </row>
    <row r="379" spans="4:4" x14ac:dyDescent="0.2">
      <c r="D379" s="180"/>
    </row>
    <row r="380" spans="4:4" x14ac:dyDescent="0.2">
      <c r="D380" s="180"/>
    </row>
    <row r="381" spans="4:4" x14ac:dyDescent="0.2">
      <c r="D381" s="180"/>
    </row>
    <row r="382" spans="4:4" x14ac:dyDescent="0.2">
      <c r="D382" s="180"/>
    </row>
    <row r="383" spans="4:4" x14ac:dyDescent="0.2">
      <c r="D383" s="180"/>
    </row>
    <row r="384" spans="4:4" x14ac:dyDescent="0.2">
      <c r="D384" s="180"/>
    </row>
    <row r="385" spans="4:4" x14ac:dyDescent="0.2">
      <c r="D385" s="180"/>
    </row>
    <row r="386" spans="4:4" x14ac:dyDescent="0.2">
      <c r="D386" s="180"/>
    </row>
    <row r="387" spans="4:4" x14ac:dyDescent="0.2">
      <c r="D387" s="180"/>
    </row>
    <row r="388" spans="4:4" x14ac:dyDescent="0.2">
      <c r="D388" s="180"/>
    </row>
    <row r="389" spans="4:4" x14ac:dyDescent="0.2">
      <c r="D389" s="180"/>
    </row>
    <row r="390" spans="4:4" x14ac:dyDescent="0.2">
      <c r="D390" s="180"/>
    </row>
    <row r="391" spans="4:4" x14ac:dyDescent="0.2">
      <c r="D391" s="180"/>
    </row>
    <row r="392" spans="4:4" x14ac:dyDescent="0.2">
      <c r="D392" s="180"/>
    </row>
    <row r="393" spans="4:4" x14ac:dyDescent="0.2">
      <c r="D393" s="180"/>
    </row>
    <row r="394" spans="4:4" x14ac:dyDescent="0.2">
      <c r="D394" s="180"/>
    </row>
    <row r="395" spans="4:4" x14ac:dyDescent="0.2">
      <c r="D395" s="180"/>
    </row>
    <row r="396" spans="4:4" x14ac:dyDescent="0.2">
      <c r="D396" s="180"/>
    </row>
    <row r="397" spans="4:4" x14ac:dyDescent="0.2">
      <c r="D397" s="180"/>
    </row>
    <row r="398" spans="4:4" x14ac:dyDescent="0.2">
      <c r="D398" s="180"/>
    </row>
    <row r="399" spans="4:4" x14ac:dyDescent="0.2">
      <c r="D399" s="180"/>
    </row>
    <row r="400" spans="4:4" x14ac:dyDescent="0.2">
      <c r="D400" s="180"/>
    </row>
    <row r="401" spans="4:4" x14ac:dyDescent="0.2">
      <c r="D401" s="180"/>
    </row>
    <row r="402" spans="4:4" x14ac:dyDescent="0.2">
      <c r="D402" s="180"/>
    </row>
    <row r="403" spans="4:4" x14ac:dyDescent="0.2">
      <c r="D403" s="180"/>
    </row>
    <row r="404" spans="4:4" x14ac:dyDescent="0.2">
      <c r="D404" s="180"/>
    </row>
    <row r="405" spans="4:4" x14ac:dyDescent="0.2">
      <c r="D405" s="180"/>
    </row>
    <row r="406" spans="4:4" x14ac:dyDescent="0.2">
      <c r="D406" s="180"/>
    </row>
    <row r="407" spans="4:4" x14ac:dyDescent="0.2">
      <c r="D407" s="180"/>
    </row>
    <row r="408" spans="4:4" x14ac:dyDescent="0.2">
      <c r="D408" s="180"/>
    </row>
    <row r="409" spans="4:4" x14ac:dyDescent="0.2">
      <c r="D409" s="180"/>
    </row>
    <row r="410" spans="4:4" x14ac:dyDescent="0.2">
      <c r="D410" s="180"/>
    </row>
    <row r="411" spans="4:4" x14ac:dyDescent="0.2">
      <c r="D411" s="180"/>
    </row>
    <row r="412" spans="4:4" x14ac:dyDescent="0.2">
      <c r="D412" s="180"/>
    </row>
    <row r="413" spans="4:4" x14ac:dyDescent="0.2">
      <c r="D413" s="180"/>
    </row>
    <row r="414" spans="4:4" x14ac:dyDescent="0.2">
      <c r="D414" s="180"/>
    </row>
    <row r="415" spans="4:4" x14ac:dyDescent="0.2">
      <c r="D415" s="180"/>
    </row>
    <row r="416" spans="4:4" x14ac:dyDescent="0.2">
      <c r="D416" s="180"/>
    </row>
    <row r="417" spans="4:4" x14ac:dyDescent="0.2">
      <c r="D417" s="180"/>
    </row>
    <row r="418" spans="4:4" x14ac:dyDescent="0.2">
      <c r="D418" s="180"/>
    </row>
    <row r="419" spans="4:4" x14ac:dyDescent="0.2">
      <c r="D419" s="180"/>
    </row>
    <row r="420" spans="4:4" x14ac:dyDescent="0.2">
      <c r="D420" s="180"/>
    </row>
    <row r="421" spans="4:4" x14ac:dyDescent="0.2">
      <c r="D421" s="180"/>
    </row>
    <row r="422" spans="4:4" x14ac:dyDescent="0.2">
      <c r="D422" s="180"/>
    </row>
    <row r="423" spans="4:4" x14ac:dyDescent="0.2">
      <c r="D423" s="180"/>
    </row>
    <row r="424" spans="4:4" x14ac:dyDescent="0.2">
      <c r="D424" s="180"/>
    </row>
    <row r="425" spans="4:4" x14ac:dyDescent="0.2">
      <c r="D425" s="180"/>
    </row>
    <row r="426" spans="4:4" x14ac:dyDescent="0.2">
      <c r="D426" s="180"/>
    </row>
    <row r="427" spans="4:4" x14ac:dyDescent="0.2">
      <c r="D427" s="180"/>
    </row>
    <row r="428" spans="4:4" x14ac:dyDescent="0.2">
      <c r="D428" s="180"/>
    </row>
    <row r="429" spans="4:4" x14ac:dyDescent="0.2">
      <c r="D429" s="180"/>
    </row>
    <row r="430" spans="4:4" x14ac:dyDescent="0.2">
      <c r="D430" s="180"/>
    </row>
    <row r="431" spans="4:4" x14ac:dyDescent="0.2">
      <c r="D431" s="180"/>
    </row>
    <row r="432" spans="4:4" x14ac:dyDescent="0.2">
      <c r="D432" s="180"/>
    </row>
    <row r="433" spans="4:4" x14ac:dyDescent="0.2">
      <c r="D433" s="180"/>
    </row>
    <row r="434" spans="4:4" x14ac:dyDescent="0.2">
      <c r="D434" s="180"/>
    </row>
    <row r="435" spans="4:4" x14ac:dyDescent="0.2">
      <c r="D435" s="180"/>
    </row>
    <row r="436" spans="4:4" x14ac:dyDescent="0.2">
      <c r="D436" s="180"/>
    </row>
    <row r="437" spans="4:4" x14ac:dyDescent="0.2">
      <c r="D437" s="180"/>
    </row>
    <row r="438" spans="4:4" x14ac:dyDescent="0.2">
      <c r="D438" s="180"/>
    </row>
    <row r="439" spans="4:4" x14ac:dyDescent="0.2">
      <c r="D439" s="180"/>
    </row>
    <row r="440" spans="4:4" x14ac:dyDescent="0.2">
      <c r="D440" s="180"/>
    </row>
    <row r="441" spans="4:4" x14ac:dyDescent="0.2">
      <c r="D441" s="180"/>
    </row>
    <row r="442" spans="4:4" x14ac:dyDescent="0.2">
      <c r="D442" s="180"/>
    </row>
    <row r="443" spans="4:4" x14ac:dyDescent="0.2">
      <c r="D443" s="180"/>
    </row>
    <row r="444" spans="4:4" x14ac:dyDescent="0.2">
      <c r="D444" s="180"/>
    </row>
    <row r="445" spans="4:4" x14ac:dyDescent="0.2">
      <c r="D445" s="180"/>
    </row>
    <row r="446" spans="4:4" x14ac:dyDescent="0.2">
      <c r="D446" s="180"/>
    </row>
    <row r="447" spans="4:4" x14ac:dyDescent="0.2">
      <c r="D447" s="180"/>
    </row>
    <row r="448" spans="4:4" x14ac:dyDescent="0.2">
      <c r="D448" s="180"/>
    </row>
    <row r="449" spans="4:4" x14ac:dyDescent="0.2">
      <c r="D449" s="180"/>
    </row>
    <row r="450" spans="4:4" x14ac:dyDescent="0.2">
      <c r="D450" s="180"/>
    </row>
    <row r="451" spans="4:4" x14ac:dyDescent="0.2">
      <c r="D451" s="180"/>
    </row>
    <row r="452" spans="4:4" x14ac:dyDescent="0.2">
      <c r="D452" s="180"/>
    </row>
    <row r="453" spans="4:4" x14ac:dyDescent="0.2">
      <c r="D453" s="180"/>
    </row>
    <row r="454" spans="4:4" x14ac:dyDescent="0.2">
      <c r="D454" s="180"/>
    </row>
    <row r="455" spans="4:4" x14ac:dyDescent="0.2">
      <c r="D455" s="180"/>
    </row>
    <row r="456" spans="4:4" x14ac:dyDescent="0.2">
      <c r="D456" s="180"/>
    </row>
    <row r="457" spans="4:4" x14ac:dyDescent="0.2">
      <c r="D457" s="180"/>
    </row>
    <row r="458" spans="4:4" x14ac:dyDescent="0.2">
      <c r="D458" s="180"/>
    </row>
    <row r="459" spans="4:4" x14ac:dyDescent="0.2">
      <c r="D459" s="180"/>
    </row>
    <row r="460" spans="4:4" x14ac:dyDescent="0.2">
      <c r="D460" s="180"/>
    </row>
    <row r="461" spans="4:4" x14ac:dyDescent="0.2">
      <c r="D461" s="180"/>
    </row>
    <row r="462" spans="4:4" x14ac:dyDescent="0.2">
      <c r="D462" s="180"/>
    </row>
    <row r="463" spans="4:4" x14ac:dyDescent="0.2">
      <c r="D463" s="180"/>
    </row>
    <row r="464" spans="4:4" x14ac:dyDescent="0.2">
      <c r="D464" s="180"/>
    </row>
    <row r="465" spans="4:4" x14ac:dyDescent="0.2">
      <c r="D465" s="180"/>
    </row>
    <row r="466" spans="4:4" x14ac:dyDescent="0.2">
      <c r="D466" s="180"/>
    </row>
    <row r="467" spans="4:4" x14ac:dyDescent="0.2">
      <c r="D467" s="180"/>
    </row>
    <row r="468" spans="4:4" x14ac:dyDescent="0.2">
      <c r="D468" s="180"/>
    </row>
    <row r="469" spans="4:4" x14ac:dyDescent="0.2">
      <c r="D469" s="180"/>
    </row>
    <row r="470" spans="4:4" x14ac:dyDescent="0.2">
      <c r="D470" s="180"/>
    </row>
    <row r="471" spans="4:4" x14ac:dyDescent="0.2">
      <c r="D471" s="180"/>
    </row>
    <row r="472" spans="4:4" x14ac:dyDescent="0.2">
      <c r="D472" s="180"/>
    </row>
    <row r="473" spans="4:4" x14ac:dyDescent="0.2">
      <c r="D473" s="180"/>
    </row>
    <row r="474" spans="4:4" x14ac:dyDescent="0.2">
      <c r="D474" s="180"/>
    </row>
    <row r="475" spans="4:4" x14ac:dyDescent="0.2">
      <c r="D475" s="180"/>
    </row>
    <row r="476" spans="4:4" x14ac:dyDescent="0.2">
      <c r="D476" s="180"/>
    </row>
    <row r="477" spans="4:4" x14ac:dyDescent="0.2">
      <c r="D477" s="180"/>
    </row>
    <row r="478" spans="4:4" x14ac:dyDescent="0.2">
      <c r="D478" s="180"/>
    </row>
    <row r="479" spans="4:4" x14ac:dyDescent="0.2">
      <c r="D479" s="180"/>
    </row>
    <row r="480" spans="4:4" x14ac:dyDescent="0.2">
      <c r="D480" s="180"/>
    </row>
    <row r="481" spans="4:4" x14ac:dyDescent="0.2">
      <c r="D481" s="180"/>
    </row>
    <row r="482" spans="4:4" x14ac:dyDescent="0.2">
      <c r="D482" s="180"/>
    </row>
    <row r="483" spans="4:4" x14ac:dyDescent="0.2">
      <c r="D483" s="180"/>
    </row>
    <row r="484" spans="4:4" x14ac:dyDescent="0.2">
      <c r="D484" s="180"/>
    </row>
    <row r="485" spans="4:4" x14ac:dyDescent="0.2">
      <c r="D485" s="180"/>
    </row>
    <row r="486" spans="4:4" x14ac:dyDescent="0.2">
      <c r="D486" s="180"/>
    </row>
    <row r="487" spans="4:4" x14ac:dyDescent="0.2">
      <c r="D487" s="180"/>
    </row>
    <row r="488" spans="4:4" x14ac:dyDescent="0.2">
      <c r="D488" s="180"/>
    </row>
    <row r="489" spans="4:4" x14ac:dyDescent="0.2">
      <c r="D489" s="180"/>
    </row>
    <row r="490" spans="4:4" x14ac:dyDescent="0.2">
      <c r="D490" s="180"/>
    </row>
    <row r="491" spans="4:4" x14ac:dyDescent="0.2">
      <c r="D491" s="180"/>
    </row>
    <row r="492" spans="4:4" x14ac:dyDescent="0.2">
      <c r="D492" s="180"/>
    </row>
    <row r="493" spans="4:4" x14ac:dyDescent="0.2">
      <c r="D493" s="180"/>
    </row>
    <row r="494" spans="4:4" x14ac:dyDescent="0.2">
      <c r="D494" s="180"/>
    </row>
    <row r="495" spans="4:4" x14ac:dyDescent="0.2">
      <c r="D495" s="180"/>
    </row>
    <row r="496" spans="4:4" x14ac:dyDescent="0.2">
      <c r="D496" s="180"/>
    </row>
    <row r="497" spans="4:4" x14ac:dyDescent="0.2">
      <c r="D497" s="180"/>
    </row>
    <row r="498" spans="4:4" x14ac:dyDescent="0.2">
      <c r="D498" s="180"/>
    </row>
    <row r="499" spans="4:4" x14ac:dyDescent="0.2">
      <c r="D499" s="180"/>
    </row>
    <row r="500" spans="4:4" x14ac:dyDescent="0.2">
      <c r="D500" s="180"/>
    </row>
    <row r="501" spans="4:4" x14ac:dyDescent="0.2">
      <c r="D501" s="180"/>
    </row>
    <row r="502" spans="4:4" x14ac:dyDescent="0.2">
      <c r="D502" s="180"/>
    </row>
    <row r="503" spans="4:4" x14ac:dyDescent="0.2">
      <c r="D503" s="180"/>
    </row>
    <row r="504" spans="4:4" x14ac:dyDescent="0.2">
      <c r="D504" s="180"/>
    </row>
    <row r="505" spans="4:4" x14ac:dyDescent="0.2">
      <c r="D505" s="180"/>
    </row>
    <row r="506" spans="4:4" x14ac:dyDescent="0.2">
      <c r="D506" s="180"/>
    </row>
    <row r="507" spans="4:4" x14ac:dyDescent="0.2">
      <c r="D507" s="180"/>
    </row>
    <row r="508" spans="4:4" x14ac:dyDescent="0.2">
      <c r="D508" s="180"/>
    </row>
    <row r="509" spans="4:4" x14ac:dyDescent="0.2">
      <c r="D509" s="180"/>
    </row>
    <row r="510" spans="4:4" x14ac:dyDescent="0.2">
      <c r="D510" s="180"/>
    </row>
    <row r="511" spans="4:4" x14ac:dyDescent="0.2">
      <c r="D511" s="180"/>
    </row>
    <row r="512" spans="4:4" x14ac:dyDescent="0.2">
      <c r="D512" s="180"/>
    </row>
    <row r="513" spans="4:4" x14ac:dyDescent="0.2">
      <c r="D513" s="180"/>
    </row>
    <row r="514" spans="4:4" x14ac:dyDescent="0.2">
      <c r="D514" s="180"/>
    </row>
    <row r="515" spans="4:4" x14ac:dyDescent="0.2">
      <c r="D515" s="180"/>
    </row>
    <row r="516" spans="4:4" x14ac:dyDescent="0.2">
      <c r="D516" s="180"/>
    </row>
    <row r="517" spans="4:4" x14ac:dyDescent="0.2">
      <c r="D517" s="180"/>
    </row>
    <row r="518" spans="4:4" x14ac:dyDescent="0.2">
      <c r="D518" s="180"/>
    </row>
    <row r="519" spans="4:4" x14ac:dyDescent="0.2">
      <c r="D519" s="180"/>
    </row>
    <row r="520" spans="4:4" x14ac:dyDescent="0.2">
      <c r="D520" s="180"/>
    </row>
    <row r="521" spans="4:4" x14ac:dyDescent="0.2">
      <c r="D521" s="180"/>
    </row>
    <row r="522" spans="4:4" x14ac:dyDescent="0.2">
      <c r="D522" s="180"/>
    </row>
    <row r="523" spans="4:4" x14ac:dyDescent="0.2">
      <c r="D523" s="180"/>
    </row>
    <row r="524" spans="4:4" x14ac:dyDescent="0.2">
      <c r="D524" s="180"/>
    </row>
    <row r="525" spans="4:4" x14ac:dyDescent="0.2">
      <c r="D525" s="180"/>
    </row>
    <row r="526" spans="4:4" x14ac:dyDescent="0.2">
      <c r="D526" s="180"/>
    </row>
    <row r="527" spans="4:4" x14ac:dyDescent="0.2">
      <c r="D527" s="180"/>
    </row>
    <row r="528" spans="4:4" x14ac:dyDescent="0.2">
      <c r="D528" s="180"/>
    </row>
    <row r="529" spans="4:4" x14ac:dyDescent="0.2">
      <c r="D529" s="180"/>
    </row>
    <row r="530" spans="4:4" x14ac:dyDescent="0.2">
      <c r="D530" s="180"/>
    </row>
    <row r="531" spans="4:4" x14ac:dyDescent="0.2">
      <c r="D531" s="180"/>
    </row>
    <row r="532" spans="4:4" x14ac:dyDescent="0.2">
      <c r="D532" s="180"/>
    </row>
    <row r="533" spans="4:4" x14ac:dyDescent="0.2">
      <c r="D533" s="180"/>
    </row>
    <row r="534" spans="4:4" x14ac:dyDescent="0.2">
      <c r="D534" s="180"/>
    </row>
    <row r="535" spans="4:4" x14ac:dyDescent="0.2">
      <c r="D535" s="180"/>
    </row>
    <row r="536" spans="4:4" x14ac:dyDescent="0.2">
      <c r="D536" s="180"/>
    </row>
    <row r="537" spans="4:4" x14ac:dyDescent="0.2">
      <c r="D537" s="180"/>
    </row>
    <row r="538" spans="4:4" x14ac:dyDescent="0.2">
      <c r="D538" s="180"/>
    </row>
    <row r="539" spans="4:4" x14ac:dyDescent="0.2">
      <c r="D539" s="180"/>
    </row>
    <row r="540" spans="4:4" x14ac:dyDescent="0.2">
      <c r="D540" s="180"/>
    </row>
    <row r="541" spans="4:4" x14ac:dyDescent="0.2">
      <c r="D541" s="180"/>
    </row>
    <row r="542" spans="4:4" x14ac:dyDescent="0.2">
      <c r="D542" s="180"/>
    </row>
    <row r="543" spans="4:4" x14ac:dyDescent="0.2">
      <c r="D543" s="180"/>
    </row>
    <row r="544" spans="4:4" x14ac:dyDescent="0.2">
      <c r="D544" s="180"/>
    </row>
    <row r="545" spans="4:4" x14ac:dyDescent="0.2">
      <c r="D545" s="180"/>
    </row>
    <row r="546" spans="4:4" x14ac:dyDescent="0.2">
      <c r="D546" s="180"/>
    </row>
    <row r="547" spans="4:4" x14ac:dyDescent="0.2">
      <c r="D547" s="180"/>
    </row>
    <row r="548" spans="4:4" x14ac:dyDescent="0.2">
      <c r="D548" s="180"/>
    </row>
    <row r="549" spans="4:4" x14ac:dyDescent="0.2">
      <c r="D549" s="180"/>
    </row>
    <row r="550" spans="4:4" x14ac:dyDescent="0.2">
      <c r="D550" s="180"/>
    </row>
    <row r="551" spans="4:4" x14ac:dyDescent="0.2">
      <c r="D551" s="180"/>
    </row>
    <row r="552" spans="4:4" x14ac:dyDescent="0.2">
      <c r="D552" s="180"/>
    </row>
    <row r="553" spans="4:4" x14ac:dyDescent="0.2">
      <c r="D553" s="180"/>
    </row>
    <row r="554" spans="4:4" x14ac:dyDescent="0.2">
      <c r="D554" s="180"/>
    </row>
    <row r="555" spans="4:4" x14ac:dyDescent="0.2">
      <c r="D555" s="180"/>
    </row>
    <row r="556" spans="4:4" x14ac:dyDescent="0.2">
      <c r="D556" s="180"/>
    </row>
    <row r="557" spans="4:4" x14ac:dyDescent="0.2">
      <c r="D557" s="180"/>
    </row>
    <row r="558" spans="4:4" x14ac:dyDescent="0.2">
      <c r="D558" s="180"/>
    </row>
    <row r="559" spans="4:4" x14ac:dyDescent="0.2">
      <c r="D559" s="180"/>
    </row>
    <row r="560" spans="4:4" x14ac:dyDescent="0.2">
      <c r="D560" s="180"/>
    </row>
    <row r="561" spans="4:4" x14ac:dyDescent="0.2">
      <c r="D561" s="180"/>
    </row>
    <row r="562" spans="4:4" x14ac:dyDescent="0.2">
      <c r="D562" s="180"/>
    </row>
    <row r="563" spans="4:4" x14ac:dyDescent="0.2">
      <c r="D563" s="180"/>
    </row>
    <row r="564" spans="4:4" x14ac:dyDescent="0.2">
      <c r="D564" s="180"/>
    </row>
    <row r="565" spans="4:4" x14ac:dyDescent="0.2">
      <c r="D565" s="180"/>
    </row>
    <row r="566" spans="4:4" x14ac:dyDescent="0.2">
      <c r="D566" s="180"/>
    </row>
    <row r="567" spans="4:4" x14ac:dyDescent="0.2">
      <c r="D567" s="180"/>
    </row>
    <row r="568" spans="4:4" x14ac:dyDescent="0.2">
      <c r="D568" s="180"/>
    </row>
    <row r="569" spans="4:4" x14ac:dyDescent="0.2">
      <c r="D569" s="180"/>
    </row>
    <row r="570" spans="4:4" x14ac:dyDescent="0.2">
      <c r="D570" s="180"/>
    </row>
    <row r="571" spans="4:4" x14ac:dyDescent="0.2">
      <c r="D571" s="180"/>
    </row>
    <row r="572" spans="4:4" x14ac:dyDescent="0.2">
      <c r="D572" s="180"/>
    </row>
    <row r="573" spans="4:4" x14ac:dyDescent="0.2">
      <c r="D573" s="180"/>
    </row>
    <row r="574" spans="4:4" x14ac:dyDescent="0.2">
      <c r="D574" s="180"/>
    </row>
    <row r="575" spans="4:4" x14ac:dyDescent="0.2">
      <c r="D575" s="180"/>
    </row>
    <row r="576" spans="4:4" x14ac:dyDescent="0.2">
      <c r="D576" s="180"/>
    </row>
    <row r="577" spans="4:4" x14ac:dyDescent="0.2">
      <c r="D577" s="180"/>
    </row>
    <row r="578" spans="4:4" x14ac:dyDescent="0.2">
      <c r="D578" s="180"/>
    </row>
    <row r="579" spans="4:4" x14ac:dyDescent="0.2">
      <c r="D579" s="180"/>
    </row>
    <row r="580" spans="4:4" x14ac:dyDescent="0.2">
      <c r="D580" s="180"/>
    </row>
    <row r="581" spans="4:4" x14ac:dyDescent="0.2">
      <c r="D581" s="180"/>
    </row>
    <row r="582" spans="4:4" x14ac:dyDescent="0.2">
      <c r="D582" s="180"/>
    </row>
    <row r="583" spans="4:4" x14ac:dyDescent="0.2">
      <c r="D583" s="180"/>
    </row>
    <row r="584" spans="4:4" x14ac:dyDescent="0.2">
      <c r="D584" s="180"/>
    </row>
    <row r="585" spans="4:4" x14ac:dyDescent="0.2">
      <c r="D585" s="180"/>
    </row>
    <row r="586" spans="4:4" x14ac:dyDescent="0.2">
      <c r="D586" s="180"/>
    </row>
    <row r="587" spans="4:4" x14ac:dyDescent="0.2">
      <c r="D587" s="180"/>
    </row>
    <row r="588" spans="4:4" x14ac:dyDescent="0.2">
      <c r="D588" s="180"/>
    </row>
    <row r="589" spans="4:4" x14ac:dyDescent="0.2">
      <c r="D589" s="180"/>
    </row>
    <row r="590" spans="4:4" x14ac:dyDescent="0.2">
      <c r="D590" s="180"/>
    </row>
    <row r="591" spans="4:4" x14ac:dyDescent="0.2">
      <c r="D591" s="180"/>
    </row>
    <row r="592" spans="4:4" x14ac:dyDescent="0.2">
      <c r="D592" s="180"/>
    </row>
    <row r="593" spans="4:4" x14ac:dyDescent="0.2">
      <c r="D593" s="180"/>
    </row>
    <row r="594" spans="4:4" x14ac:dyDescent="0.2">
      <c r="D594" s="180"/>
    </row>
    <row r="595" spans="4:4" x14ac:dyDescent="0.2">
      <c r="D595" s="180"/>
    </row>
    <row r="596" spans="4:4" x14ac:dyDescent="0.2">
      <c r="D596" s="180"/>
    </row>
    <row r="597" spans="4:4" x14ac:dyDescent="0.2">
      <c r="D597" s="180"/>
    </row>
    <row r="598" spans="4:4" x14ac:dyDescent="0.2">
      <c r="D598" s="180"/>
    </row>
    <row r="599" spans="4:4" x14ac:dyDescent="0.2">
      <c r="D599" s="180"/>
    </row>
    <row r="600" spans="4:4" x14ac:dyDescent="0.2">
      <c r="D600" s="180"/>
    </row>
    <row r="601" spans="4:4" x14ac:dyDescent="0.2">
      <c r="D601" s="180"/>
    </row>
    <row r="602" spans="4:4" x14ac:dyDescent="0.2">
      <c r="D602" s="180"/>
    </row>
    <row r="603" spans="4:4" x14ac:dyDescent="0.2">
      <c r="D603" s="180"/>
    </row>
    <row r="604" spans="4:4" x14ac:dyDescent="0.2">
      <c r="D604" s="180"/>
    </row>
    <row r="605" spans="4:4" x14ac:dyDescent="0.2">
      <c r="D605" s="180"/>
    </row>
    <row r="606" spans="4:4" x14ac:dyDescent="0.2">
      <c r="D606" s="180"/>
    </row>
    <row r="607" spans="4:4" x14ac:dyDescent="0.2">
      <c r="D607" s="180"/>
    </row>
    <row r="608" spans="4:4" x14ac:dyDescent="0.2">
      <c r="D608" s="180"/>
    </row>
    <row r="609" spans="4:4" x14ac:dyDescent="0.2">
      <c r="D609" s="180"/>
    </row>
    <row r="610" spans="4:4" x14ac:dyDescent="0.2">
      <c r="D610" s="180"/>
    </row>
    <row r="611" spans="4:4" x14ac:dyDescent="0.2">
      <c r="D611" s="180"/>
    </row>
    <row r="612" spans="4:4" x14ac:dyDescent="0.2">
      <c r="D612" s="180"/>
    </row>
    <row r="613" spans="4:4" x14ac:dyDescent="0.2">
      <c r="D613" s="180"/>
    </row>
    <row r="614" spans="4:4" x14ac:dyDescent="0.2">
      <c r="D614" s="180"/>
    </row>
    <row r="615" spans="4:4" x14ac:dyDescent="0.2">
      <c r="D615" s="180"/>
    </row>
    <row r="616" spans="4:4" x14ac:dyDescent="0.2">
      <c r="D616" s="180"/>
    </row>
    <row r="617" spans="4:4" x14ac:dyDescent="0.2">
      <c r="D617" s="180"/>
    </row>
    <row r="618" spans="4:4" x14ac:dyDescent="0.2">
      <c r="D618" s="180"/>
    </row>
    <row r="619" spans="4:4" x14ac:dyDescent="0.2">
      <c r="D619" s="180"/>
    </row>
    <row r="620" spans="4:4" x14ac:dyDescent="0.2">
      <c r="D620" s="180"/>
    </row>
    <row r="621" spans="4:4" x14ac:dyDescent="0.2">
      <c r="D621" s="180"/>
    </row>
    <row r="622" spans="4:4" x14ac:dyDescent="0.2">
      <c r="D622" s="180"/>
    </row>
    <row r="623" spans="4:4" x14ac:dyDescent="0.2">
      <c r="D623" s="180"/>
    </row>
    <row r="624" spans="4:4" x14ac:dyDescent="0.2">
      <c r="D624" s="180"/>
    </row>
    <row r="625" spans="4:4" x14ac:dyDescent="0.2">
      <c r="D625" s="180"/>
    </row>
    <row r="626" spans="4:4" x14ac:dyDescent="0.2">
      <c r="D626" s="180"/>
    </row>
    <row r="627" spans="4:4" x14ac:dyDescent="0.2">
      <c r="D627" s="180"/>
    </row>
    <row r="628" spans="4:4" x14ac:dyDescent="0.2">
      <c r="D628" s="180"/>
    </row>
    <row r="629" spans="4:4" x14ac:dyDescent="0.2">
      <c r="D629" s="180"/>
    </row>
    <row r="630" spans="4:4" x14ac:dyDescent="0.2">
      <c r="D630" s="180"/>
    </row>
    <row r="631" spans="4:4" x14ac:dyDescent="0.2">
      <c r="D631" s="180"/>
    </row>
    <row r="632" spans="4:4" x14ac:dyDescent="0.2">
      <c r="D632" s="180"/>
    </row>
    <row r="633" spans="4:4" x14ac:dyDescent="0.2">
      <c r="D633" s="180"/>
    </row>
    <row r="634" spans="4:4" x14ac:dyDescent="0.2">
      <c r="D634" s="180"/>
    </row>
    <row r="635" spans="4:4" x14ac:dyDescent="0.2">
      <c r="D635" s="180"/>
    </row>
    <row r="636" spans="4:4" x14ac:dyDescent="0.2">
      <c r="D636" s="180"/>
    </row>
    <row r="637" spans="4:4" x14ac:dyDescent="0.2">
      <c r="D637" s="180"/>
    </row>
    <row r="638" spans="4:4" x14ac:dyDescent="0.2">
      <c r="D638" s="180"/>
    </row>
    <row r="639" spans="4:4" x14ac:dyDescent="0.2">
      <c r="D639" s="180"/>
    </row>
    <row r="640" spans="4:4" x14ac:dyDescent="0.2">
      <c r="D640" s="180"/>
    </row>
    <row r="641" spans="4:4" x14ac:dyDescent="0.2">
      <c r="D641" s="180"/>
    </row>
    <row r="642" spans="4:4" x14ac:dyDescent="0.2">
      <c r="D642" s="180"/>
    </row>
    <row r="643" spans="4:4" x14ac:dyDescent="0.2">
      <c r="D643" s="180"/>
    </row>
    <row r="644" spans="4:4" x14ac:dyDescent="0.2">
      <c r="D644" s="180"/>
    </row>
    <row r="645" spans="4:4" x14ac:dyDescent="0.2">
      <c r="D645" s="180"/>
    </row>
    <row r="646" spans="4:4" x14ac:dyDescent="0.2">
      <c r="D646" s="180"/>
    </row>
    <row r="647" spans="4:4" x14ac:dyDescent="0.2">
      <c r="D647" s="180"/>
    </row>
    <row r="648" spans="4:4" x14ac:dyDescent="0.2">
      <c r="D648" s="180"/>
    </row>
    <row r="649" spans="4:4" x14ac:dyDescent="0.2">
      <c r="D649" s="180"/>
    </row>
    <row r="650" spans="4:4" x14ac:dyDescent="0.2">
      <c r="D650" s="180"/>
    </row>
    <row r="651" spans="4:4" x14ac:dyDescent="0.2">
      <c r="D651" s="180"/>
    </row>
    <row r="652" spans="4:4" x14ac:dyDescent="0.2">
      <c r="D652" s="180"/>
    </row>
    <row r="653" spans="4:4" x14ac:dyDescent="0.2">
      <c r="D653" s="180"/>
    </row>
    <row r="654" spans="4:4" x14ac:dyDescent="0.2">
      <c r="D654" s="180"/>
    </row>
    <row r="655" spans="4:4" x14ac:dyDescent="0.2">
      <c r="D655" s="180"/>
    </row>
    <row r="656" spans="4:4" x14ac:dyDescent="0.2">
      <c r="D656" s="180"/>
    </row>
    <row r="657" spans="4:4" x14ac:dyDescent="0.2">
      <c r="D657" s="180"/>
    </row>
    <row r="658" spans="4:4" x14ac:dyDescent="0.2">
      <c r="D658" s="180"/>
    </row>
    <row r="659" spans="4:4" x14ac:dyDescent="0.2">
      <c r="D659" s="180"/>
    </row>
    <row r="660" spans="4:4" x14ac:dyDescent="0.2">
      <c r="D660" s="180"/>
    </row>
    <row r="661" spans="4:4" x14ac:dyDescent="0.2">
      <c r="D661" s="180"/>
    </row>
    <row r="662" spans="4:4" x14ac:dyDescent="0.2">
      <c r="D662" s="180"/>
    </row>
    <row r="663" spans="4:4" x14ac:dyDescent="0.2">
      <c r="D663" s="180"/>
    </row>
    <row r="664" spans="4:4" x14ac:dyDescent="0.2">
      <c r="D664" s="180"/>
    </row>
    <row r="665" spans="4:4" x14ac:dyDescent="0.2">
      <c r="D665" s="180"/>
    </row>
    <row r="666" spans="4:4" x14ac:dyDescent="0.2">
      <c r="D666" s="180"/>
    </row>
    <row r="667" spans="4:4" x14ac:dyDescent="0.2">
      <c r="D667" s="180"/>
    </row>
    <row r="668" spans="4:4" x14ac:dyDescent="0.2">
      <c r="D668" s="180"/>
    </row>
    <row r="669" spans="4:4" x14ac:dyDescent="0.2">
      <c r="D669" s="180"/>
    </row>
    <row r="670" spans="4:4" x14ac:dyDescent="0.2">
      <c r="D670" s="180"/>
    </row>
    <row r="671" spans="4:4" x14ac:dyDescent="0.2">
      <c r="D671" s="180"/>
    </row>
    <row r="672" spans="4:4" x14ac:dyDescent="0.2">
      <c r="D672" s="180"/>
    </row>
    <row r="673" spans="4:4" x14ac:dyDescent="0.2">
      <c r="D673" s="180"/>
    </row>
    <row r="674" spans="4:4" x14ac:dyDescent="0.2">
      <c r="D674" s="180"/>
    </row>
    <row r="675" spans="4:4" x14ac:dyDescent="0.2">
      <c r="D675" s="180"/>
    </row>
    <row r="676" spans="4:4" x14ac:dyDescent="0.2">
      <c r="D676" s="180"/>
    </row>
    <row r="677" spans="4:4" x14ac:dyDescent="0.2">
      <c r="D677" s="180"/>
    </row>
    <row r="678" spans="4:4" x14ac:dyDescent="0.2">
      <c r="D678" s="180"/>
    </row>
    <row r="679" spans="4:4" x14ac:dyDescent="0.2">
      <c r="D679" s="180"/>
    </row>
    <row r="680" spans="4:4" x14ac:dyDescent="0.2">
      <c r="D680" s="180"/>
    </row>
    <row r="681" spans="4:4" x14ac:dyDescent="0.2">
      <c r="D681" s="180"/>
    </row>
    <row r="682" spans="4:4" x14ac:dyDescent="0.2">
      <c r="D682" s="180"/>
    </row>
    <row r="683" spans="4:4" x14ac:dyDescent="0.2">
      <c r="D683" s="180"/>
    </row>
    <row r="684" spans="4:4" x14ac:dyDescent="0.2">
      <c r="D684" s="180"/>
    </row>
    <row r="685" spans="4:4" x14ac:dyDescent="0.2">
      <c r="D685" s="180"/>
    </row>
    <row r="686" spans="4:4" x14ac:dyDescent="0.2">
      <c r="D686" s="180"/>
    </row>
    <row r="687" spans="4:4" x14ac:dyDescent="0.2">
      <c r="D687" s="180"/>
    </row>
    <row r="688" spans="4:4" x14ac:dyDescent="0.2">
      <c r="D688" s="180"/>
    </row>
    <row r="689" spans="4:4" x14ac:dyDescent="0.2">
      <c r="D689" s="180"/>
    </row>
    <row r="690" spans="4:4" x14ac:dyDescent="0.2">
      <c r="D690" s="180"/>
    </row>
    <row r="691" spans="4:4" x14ac:dyDescent="0.2">
      <c r="D691" s="180"/>
    </row>
    <row r="692" spans="4:4" x14ac:dyDescent="0.2">
      <c r="D692" s="180"/>
    </row>
    <row r="693" spans="4:4" x14ac:dyDescent="0.2">
      <c r="D693" s="180"/>
    </row>
    <row r="694" spans="4:4" x14ac:dyDescent="0.2">
      <c r="D694" s="180"/>
    </row>
    <row r="695" spans="4:4" x14ac:dyDescent="0.2">
      <c r="D695" s="180"/>
    </row>
    <row r="696" spans="4:4" x14ac:dyDescent="0.2">
      <c r="D696" s="180"/>
    </row>
    <row r="697" spans="4:4" x14ac:dyDescent="0.2">
      <c r="D697" s="180"/>
    </row>
    <row r="698" spans="4:4" x14ac:dyDescent="0.2">
      <c r="D698" s="180"/>
    </row>
    <row r="699" spans="4:4" x14ac:dyDescent="0.2">
      <c r="D699" s="180"/>
    </row>
    <row r="700" spans="4:4" x14ac:dyDescent="0.2">
      <c r="D700" s="180"/>
    </row>
    <row r="701" spans="4:4" x14ac:dyDescent="0.2">
      <c r="D701" s="180"/>
    </row>
    <row r="702" spans="4:4" x14ac:dyDescent="0.2">
      <c r="D702" s="180"/>
    </row>
    <row r="703" spans="4:4" x14ac:dyDescent="0.2">
      <c r="D703" s="180"/>
    </row>
    <row r="704" spans="4:4" x14ac:dyDescent="0.2">
      <c r="D704" s="180"/>
    </row>
    <row r="705" spans="4:4" x14ac:dyDescent="0.2">
      <c r="D705" s="180"/>
    </row>
    <row r="706" spans="4:4" x14ac:dyDescent="0.2">
      <c r="D706" s="180"/>
    </row>
    <row r="707" spans="4:4" x14ac:dyDescent="0.2">
      <c r="D707" s="180"/>
    </row>
    <row r="708" spans="4:4" x14ac:dyDescent="0.2">
      <c r="D708" s="180"/>
    </row>
    <row r="709" spans="4:4" x14ac:dyDescent="0.2">
      <c r="D709" s="180"/>
    </row>
    <row r="710" spans="4:4" x14ac:dyDescent="0.2">
      <c r="D710" s="180"/>
    </row>
    <row r="711" spans="4:4" x14ac:dyDescent="0.2">
      <c r="D711" s="180"/>
    </row>
    <row r="712" spans="4:4" x14ac:dyDescent="0.2">
      <c r="D712" s="180"/>
    </row>
    <row r="713" spans="4:4" x14ac:dyDescent="0.2">
      <c r="D713" s="180"/>
    </row>
    <row r="714" spans="4:4" x14ac:dyDescent="0.2">
      <c r="D714" s="180"/>
    </row>
    <row r="715" spans="4:4" x14ac:dyDescent="0.2">
      <c r="D715" s="180"/>
    </row>
    <row r="716" spans="4:4" x14ac:dyDescent="0.2">
      <c r="D716" s="180"/>
    </row>
    <row r="717" spans="4:4" x14ac:dyDescent="0.2">
      <c r="D717" s="180"/>
    </row>
    <row r="718" spans="4:4" x14ac:dyDescent="0.2">
      <c r="D718" s="180"/>
    </row>
    <row r="719" spans="4:4" x14ac:dyDescent="0.2">
      <c r="D719" s="180"/>
    </row>
    <row r="720" spans="4:4" x14ac:dyDescent="0.2">
      <c r="D720" s="180"/>
    </row>
    <row r="721" spans="4:4" x14ac:dyDescent="0.2">
      <c r="D721" s="180"/>
    </row>
    <row r="722" spans="4:4" x14ac:dyDescent="0.2">
      <c r="D722" s="180"/>
    </row>
    <row r="723" spans="4:4" x14ac:dyDescent="0.2">
      <c r="D723" s="180"/>
    </row>
    <row r="724" spans="4:4" x14ac:dyDescent="0.2">
      <c r="D724" s="180"/>
    </row>
    <row r="725" spans="4:4" x14ac:dyDescent="0.2">
      <c r="D725" s="180"/>
    </row>
    <row r="726" spans="4:4" x14ac:dyDescent="0.2">
      <c r="D726" s="180"/>
    </row>
    <row r="727" spans="4:4" x14ac:dyDescent="0.2">
      <c r="D727" s="180"/>
    </row>
    <row r="728" spans="4:4" x14ac:dyDescent="0.2">
      <c r="D728" s="180"/>
    </row>
    <row r="729" spans="4:4" x14ac:dyDescent="0.2">
      <c r="D729" s="180"/>
    </row>
    <row r="730" spans="4:4" x14ac:dyDescent="0.2">
      <c r="D730" s="180"/>
    </row>
    <row r="731" spans="4:4" x14ac:dyDescent="0.2">
      <c r="D731" s="180"/>
    </row>
    <row r="732" spans="4:4" x14ac:dyDescent="0.2">
      <c r="D732" s="180"/>
    </row>
    <row r="733" spans="4:4" x14ac:dyDescent="0.2">
      <c r="D733" s="180"/>
    </row>
    <row r="734" spans="4:4" x14ac:dyDescent="0.2">
      <c r="D734" s="180"/>
    </row>
    <row r="735" spans="4:4" x14ac:dyDescent="0.2">
      <c r="D735" s="180"/>
    </row>
    <row r="736" spans="4:4" x14ac:dyDescent="0.2">
      <c r="D736" s="180"/>
    </row>
    <row r="737" spans="4:4" x14ac:dyDescent="0.2">
      <c r="D737" s="180"/>
    </row>
    <row r="738" spans="4:4" x14ac:dyDescent="0.2">
      <c r="D738" s="180"/>
    </row>
    <row r="739" spans="4:4" x14ac:dyDescent="0.2">
      <c r="D739" s="180"/>
    </row>
    <row r="740" spans="4:4" x14ac:dyDescent="0.2">
      <c r="D740" s="180"/>
    </row>
    <row r="741" spans="4:4" x14ac:dyDescent="0.2">
      <c r="D741" s="180"/>
    </row>
    <row r="742" spans="4:4" x14ac:dyDescent="0.2">
      <c r="D742" s="180"/>
    </row>
    <row r="743" spans="4:4" x14ac:dyDescent="0.2">
      <c r="D743" s="180"/>
    </row>
    <row r="744" spans="4:4" x14ac:dyDescent="0.2">
      <c r="D744" s="180"/>
    </row>
    <row r="745" spans="4:4" x14ac:dyDescent="0.2">
      <c r="D745" s="180"/>
    </row>
    <row r="746" spans="4:4" x14ac:dyDescent="0.2">
      <c r="D746" s="180"/>
    </row>
    <row r="747" spans="4:4" x14ac:dyDescent="0.2">
      <c r="D747" s="180"/>
    </row>
    <row r="748" spans="4:4" x14ac:dyDescent="0.2">
      <c r="D748" s="180"/>
    </row>
    <row r="749" spans="4:4" x14ac:dyDescent="0.2">
      <c r="D749" s="180"/>
    </row>
    <row r="750" spans="4:4" x14ac:dyDescent="0.2">
      <c r="D750" s="180"/>
    </row>
    <row r="751" spans="4:4" x14ac:dyDescent="0.2">
      <c r="D751" s="180"/>
    </row>
    <row r="752" spans="4:4" x14ac:dyDescent="0.2">
      <c r="D752" s="180"/>
    </row>
    <row r="753" spans="4:4" x14ac:dyDescent="0.2">
      <c r="D753" s="180"/>
    </row>
    <row r="754" spans="4:4" x14ac:dyDescent="0.2">
      <c r="D754" s="180"/>
    </row>
    <row r="755" spans="4:4" x14ac:dyDescent="0.2">
      <c r="D755" s="180"/>
    </row>
    <row r="756" spans="4:4" x14ac:dyDescent="0.2">
      <c r="D756" s="180"/>
    </row>
    <row r="757" spans="4:4" x14ac:dyDescent="0.2">
      <c r="D757" s="180"/>
    </row>
    <row r="758" spans="4:4" x14ac:dyDescent="0.2">
      <c r="D758" s="180"/>
    </row>
    <row r="759" spans="4:4" x14ac:dyDescent="0.2">
      <c r="D759" s="180"/>
    </row>
    <row r="760" spans="4:4" x14ac:dyDescent="0.2">
      <c r="D760" s="180"/>
    </row>
    <row r="761" spans="4:4" x14ac:dyDescent="0.2">
      <c r="D761" s="180"/>
    </row>
    <row r="762" spans="4:4" x14ac:dyDescent="0.2">
      <c r="D762" s="180"/>
    </row>
    <row r="763" spans="4:4" x14ac:dyDescent="0.2">
      <c r="D763" s="180"/>
    </row>
    <row r="764" spans="4:4" x14ac:dyDescent="0.2">
      <c r="D764" s="180"/>
    </row>
    <row r="765" spans="4:4" x14ac:dyDescent="0.2">
      <c r="D765" s="180"/>
    </row>
    <row r="766" spans="4:4" x14ac:dyDescent="0.2">
      <c r="D766" s="180"/>
    </row>
    <row r="767" spans="4:4" x14ac:dyDescent="0.2">
      <c r="D767" s="180"/>
    </row>
    <row r="768" spans="4:4" x14ac:dyDescent="0.2">
      <c r="D768" s="180"/>
    </row>
    <row r="769" spans="4:4" x14ac:dyDescent="0.2">
      <c r="D769" s="180"/>
    </row>
    <row r="770" spans="4:4" x14ac:dyDescent="0.2">
      <c r="D770" s="180"/>
    </row>
    <row r="771" spans="4:4" x14ac:dyDescent="0.2">
      <c r="D771" s="180"/>
    </row>
    <row r="772" spans="4:4" x14ac:dyDescent="0.2">
      <c r="D772" s="180"/>
    </row>
    <row r="773" spans="4:4" x14ac:dyDescent="0.2">
      <c r="D773" s="180"/>
    </row>
    <row r="774" spans="4:4" x14ac:dyDescent="0.2">
      <c r="D774" s="180"/>
    </row>
    <row r="775" spans="4:4" x14ac:dyDescent="0.2">
      <c r="D775" s="180"/>
    </row>
    <row r="776" spans="4:4" x14ac:dyDescent="0.2">
      <c r="D776" s="180"/>
    </row>
    <row r="777" spans="4:4" x14ac:dyDescent="0.2">
      <c r="D777" s="180"/>
    </row>
    <row r="778" spans="4:4" x14ac:dyDescent="0.2">
      <c r="D778" s="180"/>
    </row>
    <row r="779" spans="4:4" x14ac:dyDescent="0.2">
      <c r="D779" s="180"/>
    </row>
    <row r="780" spans="4:4" x14ac:dyDescent="0.2">
      <c r="D780" s="180"/>
    </row>
    <row r="781" spans="4:4" x14ac:dyDescent="0.2">
      <c r="D781" s="180"/>
    </row>
    <row r="782" spans="4:4" x14ac:dyDescent="0.2">
      <c r="D782" s="180"/>
    </row>
    <row r="783" spans="4:4" x14ac:dyDescent="0.2">
      <c r="D783" s="180"/>
    </row>
    <row r="784" spans="4:4" x14ac:dyDescent="0.2">
      <c r="D784" s="180"/>
    </row>
    <row r="785" spans="4:4" x14ac:dyDescent="0.2">
      <c r="D785" s="180"/>
    </row>
    <row r="786" spans="4:4" x14ac:dyDescent="0.2">
      <c r="D786" s="180"/>
    </row>
    <row r="787" spans="4:4" x14ac:dyDescent="0.2">
      <c r="D787" s="180"/>
    </row>
    <row r="788" spans="4:4" x14ac:dyDescent="0.2">
      <c r="D788" s="180"/>
    </row>
    <row r="789" spans="4:4" x14ac:dyDescent="0.2">
      <c r="D789" s="180"/>
    </row>
    <row r="790" spans="4:4" x14ac:dyDescent="0.2">
      <c r="D790" s="180"/>
    </row>
    <row r="791" spans="4:4" x14ac:dyDescent="0.2">
      <c r="D791" s="180"/>
    </row>
    <row r="792" spans="4:4" x14ac:dyDescent="0.2">
      <c r="D792" s="180"/>
    </row>
    <row r="793" spans="4:4" x14ac:dyDescent="0.2">
      <c r="D793" s="180"/>
    </row>
    <row r="794" spans="4:4" x14ac:dyDescent="0.2">
      <c r="D794" s="180"/>
    </row>
    <row r="795" spans="4:4" x14ac:dyDescent="0.2">
      <c r="D795" s="180"/>
    </row>
    <row r="796" spans="4:4" x14ac:dyDescent="0.2">
      <c r="D796" s="180"/>
    </row>
    <row r="797" spans="4:4" x14ac:dyDescent="0.2">
      <c r="D797" s="180"/>
    </row>
    <row r="798" spans="4:4" x14ac:dyDescent="0.2">
      <c r="D798" s="180"/>
    </row>
    <row r="799" spans="4:4" x14ac:dyDescent="0.2">
      <c r="D799" s="180"/>
    </row>
    <row r="800" spans="4:4" x14ac:dyDescent="0.2">
      <c r="D800" s="180"/>
    </row>
    <row r="801" spans="4:4" x14ac:dyDescent="0.2">
      <c r="D801" s="180"/>
    </row>
    <row r="802" spans="4:4" x14ac:dyDescent="0.2">
      <c r="D802" s="180"/>
    </row>
    <row r="803" spans="4:4" x14ac:dyDescent="0.2">
      <c r="D803" s="180"/>
    </row>
    <row r="804" spans="4:4" x14ac:dyDescent="0.2">
      <c r="D804" s="180"/>
    </row>
    <row r="805" spans="4:4" x14ac:dyDescent="0.2">
      <c r="D805" s="180"/>
    </row>
    <row r="806" spans="4:4" x14ac:dyDescent="0.2">
      <c r="D806" s="180"/>
    </row>
    <row r="807" spans="4:4" x14ac:dyDescent="0.2">
      <c r="D807" s="180"/>
    </row>
    <row r="808" spans="4:4" x14ac:dyDescent="0.2">
      <c r="D808" s="180"/>
    </row>
    <row r="809" spans="4:4" x14ac:dyDescent="0.2">
      <c r="D809" s="180"/>
    </row>
    <row r="810" spans="4:4" x14ac:dyDescent="0.2">
      <c r="D810" s="180"/>
    </row>
    <row r="811" spans="4:4" x14ac:dyDescent="0.2">
      <c r="D811" s="180"/>
    </row>
    <row r="812" spans="4:4" x14ac:dyDescent="0.2">
      <c r="D812" s="180"/>
    </row>
    <row r="813" spans="4:4" x14ac:dyDescent="0.2">
      <c r="D813" s="180"/>
    </row>
    <row r="814" spans="4:4" x14ac:dyDescent="0.2">
      <c r="D814" s="180"/>
    </row>
    <row r="815" spans="4:4" x14ac:dyDescent="0.2">
      <c r="D815" s="180"/>
    </row>
    <row r="816" spans="4:4" x14ac:dyDescent="0.2">
      <c r="D816" s="180"/>
    </row>
    <row r="817" spans="4:4" x14ac:dyDescent="0.2">
      <c r="D817" s="180"/>
    </row>
    <row r="818" spans="4:4" x14ac:dyDescent="0.2">
      <c r="D818" s="180"/>
    </row>
    <row r="819" spans="4:4" x14ac:dyDescent="0.2">
      <c r="D819" s="180"/>
    </row>
    <row r="820" spans="4:4" x14ac:dyDescent="0.2">
      <c r="D820" s="180"/>
    </row>
    <row r="821" spans="4:4" x14ac:dyDescent="0.2">
      <c r="D821" s="180"/>
    </row>
    <row r="822" spans="4:4" x14ac:dyDescent="0.2">
      <c r="D822" s="180"/>
    </row>
    <row r="823" spans="4:4" x14ac:dyDescent="0.2">
      <c r="D823" s="180"/>
    </row>
    <row r="824" spans="4:4" x14ac:dyDescent="0.2">
      <c r="D824" s="180"/>
    </row>
    <row r="825" spans="4:4" x14ac:dyDescent="0.2">
      <c r="D825" s="180"/>
    </row>
    <row r="826" spans="4:4" x14ac:dyDescent="0.2">
      <c r="D826" s="180"/>
    </row>
    <row r="827" spans="4:4" x14ac:dyDescent="0.2">
      <c r="D827" s="180"/>
    </row>
    <row r="828" spans="4:4" x14ac:dyDescent="0.2">
      <c r="D828" s="180"/>
    </row>
    <row r="829" spans="4:4" x14ac:dyDescent="0.2">
      <c r="D829" s="180"/>
    </row>
    <row r="830" spans="4:4" x14ac:dyDescent="0.2">
      <c r="D830" s="180"/>
    </row>
    <row r="831" spans="4:4" x14ac:dyDescent="0.2">
      <c r="D831" s="180"/>
    </row>
    <row r="832" spans="4:4" x14ac:dyDescent="0.2">
      <c r="D832" s="180"/>
    </row>
    <row r="833" spans="4:4" x14ac:dyDescent="0.2">
      <c r="D833" s="180"/>
    </row>
    <row r="834" spans="4:4" x14ac:dyDescent="0.2">
      <c r="D834" s="180"/>
    </row>
    <row r="835" spans="4:4" x14ac:dyDescent="0.2">
      <c r="D835" s="180"/>
    </row>
    <row r="836" spans="4:4" x14ac:dyDescent="0.2">
      <c r="D836" s="180"/>
    </row>
    <row r="837" spans="4:4" x14ac:dyDescent="0.2">
      <c r="D837" s="180"/>
    </row>
    <row r="838" spans="4:4" x14ac:dyDescent="0.2">
      <c r="D838" s="180"/>
    </row>
    <row r="839" spans="4:4" x14ac:dyDescent="0.2">
      <c r="D839" s="180"/>
    </row>
    <row r="840" spans="4:4" x14ac:dyDescent="0.2">
      <c r="D840" s="180"/>
    </row>
    <row r="841" spans="4:4" x14ac:dyDescent="0.2">
      <c r="D841" s="180"/>
    </row>
    <row r="842" spans="4:4" x14ac:dyDescent="0.2">
      <c r="D842" s="180"/>
    </row>
    <row r="843" spans="4:4" x14ac:dyDescent="0.2">
      <c r="D843" s="180"/>
    </row>
    <row r="844" spans="4:4" x14ac:dyDescent="0.2">
      <c r="D844" s="180"/>
    </row>
    <row r="845" spans="4:4" x14ac:dyDescent="0.2">
      <c r="D845" s="180"/>
    </row>
    <row r="846" spans="4:4" x14ac:dyDescent="0.2">
      <c r="D846" s="180"/>
    </row>
    <row r="847" spans="4:4" x14ac:dyDescent="0.2">
      <c r="D847" s="180"/>
    </row>
    <row r="848" spans="4:4" x14ac:dyDescent="0.2">
      <c r="D848" s="180"/>
    </row>
    <row r="849" spans="4:4" x14ac:dyDescent="0.2">
      <c r="D849" s="180"/>
    </row>
    <row r="850" spans="4:4" x14ac:dyDescent="0.2">
      <c r="D850" s="180"/>
    </row>
    <row r="851" spans="4:4" x14ac:dyDescent="0.2">
      <c r="D851" s="180"/>
    </row>
    <row r="852" spans="4:4" x14ac:dyDescent="0.2">
      <c r="D852" s="180"/>
    </row>
    <row r="853" spans="4:4" x14ac:dyDescent="0.2">
      <c r="D853" s="180"/>
    </row>
    <row r="854" spans="4:4" x14ac:dyDescent="0.2">
      <c r="D854" s="180"/>
    </row>
    <row r="855" spans="4:4" x14ac:dyDescent="0.2">
      <c r="D855" s="180"/>
    </row>
    <row r="856" spans="4:4" x14ac:dyDescent="0.2">
      <c r="D856" s="180"/>
    </row>
    <row r="857" spans="4:4" x14ac:dyDescent="0.2">
      <c r="D857" s="180"/>
    </row>
    <row r="858" spans="4:4" x14ac:dyDescent="0.2">
      <c r="D858" s="180"/>
    </row>
    <row r="859" spans="4:4" x14ac:dyDescent="0.2">
      <c r="D859" s="180"/>
    </row>
    <row r="860" spans="4:4" x14ac:dyDescent="0.2">
      <c r="D860" s="180"/>
    </row>
    <row r="861" spans="4:4" x14ac:dyDescent="0.2">
      <c r="D861" s="180"/>
    </row>
    <row r="862" spans="4:4" x14ac:dyDescent="0.2">
      <c r="D862" s="180"/>
    </row>
    <row r="863" spans="4:4" x14ac:dyDescent="0.2">
      <c r="D863" s="180"/>
    </row>
    <row r="864" spans="4:4" x14ac:dyDescent="0.2">
      <c r="D864" s="180"/>
    </row>
    <row r="865" spans="4:4" x14ac:dyDescent="0.2">
      <c r="D865" s="180"/>
    </row>
    <row r="866" spans="4:4" x14ac:dyDescent="0.2">
      <c r="D866" s="180"/>
    </row>
    <row r="867" spans="4:4" x14ac:dyDescent="0.2">
      <c r="D867" s="180"/>
    </row>
    <row r="868" spans="4:4" x14ac:dyDescent="0.2">
      <c r="D868" s="180"/>
    </row>
    <row r="869" spans="4:4" x14ac:dyDescent="0.2">
      <c r="D869" s="180"/>
    </row>
    <row r="870" spans="4:4" x14ac:dyDescent="0.2">
      <c r="D870" s="180"/>
    </row>
    <row r="871" spans="4:4" x14ac:dyDescent="0.2">
      <c r="D871" s="180"/>
    </row>
    <row r="872" spans="4:4" x14ac:dyDescent="0.2">
      <c r="D872" s="180"/>
    </row>
    <row r="873" spans="4:4" x14ac:dyDescent="0.2">
      <c r="D873" s="180"/>
    </row>
    <row r="874" spans="4:4" x14ac:dyDescent="0.2">
      <c r="D874" s="180"/>
    </row>
    <row r="875" spans="4:4" x14ac:dyDescent="0.2">
      <c r="D875" s="180"/>
    </row>
    <row r="876" spans="4:4" x14ac:dyDescent="0.2">
      <c r="D876" s="180"/>
    </row>
    <row r="877" spans="4:4" x14ac:dyDescent="0.2">
      <c r="D877" s="180"/>
    </row>
    <row r="878" spans="4:4" x14ac:dyDescent="0.2">
      <c r="D878" s="180"/>
    </row>
    <row r="879" spans="4:4" x14ac:dyDescent="0.2">
      <c r="D879" s="180"/>
    </row>
    <row r="880" spans="4:4" x14ac:dyDescent="0.2">
      <c r="D880" s="180"/>
    </row>
    <row r="881" spans="4:4" x14ac:dyDescent="0.2">
      <c r="D881" s="180"/>
    </row>
    <row r="882" spans="4:4" x14ac:dyDescent="0.2">
      <c r="D882" s="180"/>
    </row>
    <row r="883" spans="4:4" x14ac:dyDescent="0.2">
      <c r="D883" s="180"/>
    </row>
    <row r="884" spans="4:4" x14ac:dyDescent="0.2">
      <c r="D884" s="180"/>
    </row>
    <row r="885" spans="4:4" x14ac:dyDescent="0.2">
      <c r="D885" s="180"/>
    </row>
    <row r="886" spans="4:4" x14ac:dyDescent="0.2">
      <c r="D886" s="180"/>
    </row>
    <row r="887" spans="4:4" x14ac:dyDescent="0.2">
      <c r="D887" s="180"/>
    </row>
    <row r="888" spans="4:4" x14ac:dyDescent="0.2">
      <c r="D888" s="180"/>
    </row>
    <row r="889" spans="4:4" x14ac:dyDescent="0.2">
      <c r="D889" s="180"/>
    </row>
    <row r="890" spans="4:4" x14ac:dyDescent="0.2">
      <c r="D890" s="180"/>
    </row>
    <row r="891" spans="4:4" x14ac:dyDescent="0.2">
      <c r="D891" s="180"/>
    </row>
    <row r="892" spans="4:4" x14ac:dyDescent="0.2">
      <c r="D892" s="180"/>
    </row>
    <row r="893" spans="4:4" x14ac:dyDescent="0.2">
      <c r="D893" s="180"/>
    </row>
    <row r="894" spans="4:4" x14ac:dyDescent="0.2">
      <c r="D894" s="180"/>
    </row>
    <row r="895" spans="4:4" x14ac:dyDescent="0.2">
      <c r="D895" s="180"/>
    </row>
    <row r="896" spans="4:4" x14ac:dyDescent="0.2">
      <c r="D896" s="180"/>
    </row>
    <row r="897" spans="4:4" x14ac:dyDescent="0.2">
      <c r="D897" s="180"/>
    </row>
    <row r="898" spans="4:4" x14ac:dyDescent="0.2">
      <c r="D898" s="180"/>
    </row>
    <row r="899" spans="4:4" x14ac:dyDescent="0.2">
      <c r="D899" s="180"/>
    </row>
    <row r="900" spans="4:4" x14ac:dyDescent="0.2">
      <c r="D900" s="180"/>
    </row>
    <row r="901" spans="4:4" x14ac:dyDescent="0.2">
      <c r="D901" s="180"/>
    </row>
    <row r="902" spans="4:4" x14ac:dyDescent="0.2">
      <c r="D902" s="180"/>
    </row>
    <row r="903" spans="4:4" x14ac:dyDescent="0.2">
      <c r="D903" s="180"/>
    </row>
    <row r="904" spans="4:4" x14ac:dyDescent="0.2">
      <c r="D904" s="180"/>
    </row>
    <row r="905" spans="4:4" x14ac:dyDescent="0.2">
      <c r="D905" s="180"/>
    </row>
    <row r="906" spans="4:4" x14ac:dyDescent="0.2">
      <c r="D906" s="180"/>
    </row>
    <row r="907" spans="4:4" x14ac:dyDescent="0.2">
      <c r="D907" s="180"/>
    </row>
    <row r="908" spans="4:4" x14ac:dyDescent="0.2">
      <c r="D908" s="180"/>
    </row>
    <row r="909" spans="4:4" x14ac:dyDescent="0.2">
      <c r="D909" s="180"/>
    </row>
    <row r="910" spans="4:4" x14ac:dyDescent="0.2">
      <c r="D910" s="180"/>
    </row>
    <row r="911" spans="4:4" x14ac:dyDescent="0.2">
      <c r="D911" s="180"/>
    </row>
    <row r="912" spans="4:4" x14ac:dyDescent="0.2">
      <c r="D912" s="180"/>
    </row>
    <row r="913" spans="4:4" x14ac:dyDescent="0.2">
      <c r="D913" s="180"/>
    </row>
    <row r="914" spans="4:4" x14ac:dyDescent="0.2">
      <c r="D914" s="180"/>
    </row>
    <row r="915" spans="4:4" x14ac:dyDescent="0.2">
      <c r="D915" s="180"/>
    </row>
    <row r="916" spans="4:4" x14ac:dyDescent="0.2">
      <c r="D916" s="180"/>
    </row>
    <row r="917" spans="4:4" x14ac:dyDescent="0.2">
      <c r="D917" s="180"/>
    </row>
    <row r="918" spans="4:4" x14ac:dyDescent="0.2">
      <c r="D918" s="180"/>
    </row>
    <row r="919" spans="4:4" x14ac:dyDescent="0.2">
      <c r="D919" s="180"/>
    </row>
    <row r="920" spans="4:4" x14ac:dyDescent="0.2">
      <c r="D920" s="180"/>
    </row>
    <row r="921" spans="4:4" x14ac:dyDescent="0.2">
      <c r="D921" s="180"/>
    </row>
    <row r="922" spans="4:4" x14ac:dyDescent="0.2">
      <c r="D922" s="180"/>
    </row>
    <row r="923" spans="4:4" x14ac:dyDescent="0.2">
      <c r="D923" s="180"/>
    </row>
    <row r="924" spans="4:4" x14ac:dyDescent="0.2">
      <c r="D924" s="180"/>
    </row>
    <row r="925" spans="4:4" x14ac:dyDescent="0.2">
      <c r="D925" s="180"/>
    </row>
    <row r="926" spans="4:4" x14ac:dyDescent="0.2">
      <c r="D926" s="180"/>
    </row>
    <row r="927" spans="4:4" x14ac:dyDescent="0.2">
      <c r="D927" s="180"/>
    </row>
    <row r="928" spans="4:4" x14ac:dyDescent="0.2">
      <c r="D928" s="180"/>
    </row>
    <row r="929" spans="4:4" x14ac:dyDescent="0.2">
      <c r="D929" s="180"/>
    </row>
    <row r="930" spans="4:4" x14ac:dyDescent="0.2">
      <c r="D930" s="180"/>
    </row>
    <row r="931" spans="4:4" x14ac:dyDescent="0.2">
      <c r="D931" s="180"/>
    </row>
    <row r="932" spans="4:4" x14ac:dyDescent="0.2">
      <c r="D932" s="180"/>
    </row>
    <row r="933" spans="4:4" x14ac:dyDescent="0.2">
      <c r="D933" s="180"/>
    </row>
    <row r="934" spans="4:4" x14ac:dyDescent="0.2">
      <c r="D934" s="180"/>
    </row>
    <row r="935" spans="4:4" x14ac:dyDescent="0.2">
      <c r="D935" s="180"/>
    </row>
    <row r="936" spans="4:4" x14ac:dyDescent="0.2">
      <c r="D936" s="180"/>
    </row>
    <row r="937" spans="4:4" x14ac:dyDescent="0.2">
      <c r="D937" s="180"/>
    </row>
    <row r="938" spans="4:4" x14ac:dyDescent="0.2">
      <c r="D938" s="180"/>
    </row>
    <row r="939" spans="4:4" x14ac:dyDescent="0.2">
      <c r="D939" s="180"/>
    </row>
    <row r="940" spans="4:4" x14ac:dyDescent="0.2">
      <c r="D940" s="180"/>
    </row>
    <row r="941" spans="4:4" x14ac:dyDescent="0.2">
      <c r="D941" s="180"/>
    </row>
    <row r="942" spans="4:4" x14ac:dyDescent="0.2">
      <c r="D942" s="180"/>
    </row>
    <row r="943" spans="4:4" x14ac:dyDescent="0.2">
      <c r="D943" s="180"/>
    </row>
    <row r="944" spans="4:4" x14ac:dyDescent="0.2">
      <c r="D944" s="180"/>
    </row>
    <row r="945" spans="4:4" x14ac:dyDescent="0.2">
      <c r="D945" s="180"/>
    </row>
    <row r="946" spans="4:4" x14ac:dyDescent="0.2">
      <c r="D946" s="180"/>
    </row>
    <row r="947" spans="4:4" x14ac:dyDescent="0.2">
      <c r="D947" s="180"/>
    </row>
    <row r="948" spans="4:4" x14ac:dyDescent="0.2">
      <c r="D948" s="180"/>
    </row>
    <row r="949" spans="4:4" x14ac:dyDescent="0.2">
      <c r="D949" s="180"/>
    </row>
    <row r="950" spans="4:4" x14ac:dyDescent="0.2">
      <c r="D950" s="180"/>
    </row>
    <row r="951" spans="4:4" x14ac:dyDescent="0.2">
      <c r="D951" s="180"/>
    </row>
    <row r="952" spans="4:4" x14ac:dyDescent="0.2">
      <c r="D952" s="180"/>
    </row>
    <row r="953" spans="4:4" x14ac:dyDescent="0.2">
      <c r="D953" s="180"/>
    </row>
    <row r="954" spans="4:4" x14ac:dyDescent="0.2">
      <c r="D954" s="180"/>
    </row>
    <row r="955" spans="4:4" x14ac:dyDescent="0.2">
      <c r="D955" s="180"/>
    </row>
    <row r="956" spans="4:4" x14ac:dyDescent="0.2">
      <c r="D956" s="180"/>
    </row>
    <row r="957" spans="4:4" x14ac:dyDescent="0.2">
      <c r="D957" s="180"/>
    </row>
    <row r="958" spans="4:4" x14ac:dyDescent="0.2">
      <c r="D958" s="180"/>
    </row>
    <row r="959" spans="4:4" x14ac:dyDescent="0.2">
      <c r="D959" s="180"/>
    </row>
    <row r="960" spans="4:4" x14ac:dyDescent="0.2">
      <c r="D960" s="180"/>
    </row>
    <row r="961" spans="4:4" x14ac:dyDescent="0.2">
      <c r="D961" s="180"/>
    </row>
    <row r="962" spans="4:4" x14ac:dyDescent="0.2">
      <c r="D962" s="180"/>
    </row>
    <row r="963" spans="4:4" x14ac:dyDescent="0.2">
      <c r="D963" s="180"/>
    </row>
    <row r="964" spans="4:4" x14ac:dyDescent="0.2">
      <c r="D964" s="180"/>
    </row>
    <row r="965" spans="4:4" x14ac:dyDescent="0.2">
      <c r="D965" s="180"/>
    </row>
    <row r="966" spans="4:4" x14ac:dyDescent="0.2">
      <c r="D966" s="180"/>
    </row>
    <row r="967" spans="4:4" x14ac:dyDescent="0.2">
      <c r="D967" s="180"/>
    </row>
    <row r="968" spans="4:4" x14ac:dyDescent="0.2">
      <c r="D968" s="180"/>
    </row>
    <row r="969" spans="4:4" x14ac:dyDescent="0.2">
      <c r="D969" s="180"/>
    </row>
    <row r="970" spans="4:4" x14ac:dyDescent="0.2">
      <c r="D970" s="180"/>
    </row>
    <row r="971" spans="4:4" x14ac:dyDescent="0.2">
      <c r="D971" s="180"/>
    </row>
    <row r="972" spans="4:4" x14ac:dyDescent="0.2">
      <c r="D972" s="180"/>
    </row>
    <row r="973" spans="4:4" x14ac:dyDescent="0.2">
      <c r="D973" s="180"/>
    </row>
    <row r="974" spans="4:4" x14ac:dyDescent="0.2">
      <c r="D974" s="180"/>
    </row>
    <row r="975" spans="4:4" x14ac:dyDescent="0.2">
      <c r="D975" s="180"/>
    </row>
    <row r="976" spans="4:4" x14ac:dyDescent="0.2">
      <c r="D976" s="180"/>
    </row>
    <row r="977" spans="4:4" x14ac:dyDescent="0.2">
      <c r="D977" s="180"/>
    </row>
    <row r="978" spans="4:4" x14ac:dyDescent="0.2">
      <c r="D978" s="180"/>
    </row>
    <row r="979" spans="4:4" x14ac:dyDescent="0.2">
      <c r="D979" s="180"/>
    </row>
    <row r="980" spans="4:4" x14ac:dyDescent="0.2">
      <c r="D980" s="180"/>
    </row>
    <row r="981" spans="4:4" x14ac:dyDescent="0.2">
      <c r="D981" s="180"/>
    </row>
    <row r="982" spans="4:4" x14ac:dyDescent="0.2">
      <c r="D982" s="180"/>
    </row>
    <row r="983" spans="4:4" x14ac:dyDescent="0.2">
      <c r="D983" s="180"/>
    </row>
    <row r="984" spans="4:4" x14ac:dyDescent="0.2">
      <c r="D984" s="180"/>
    </row>
    <row r="985" spans="4:4" x14ac:dyDescent="0.2">
      <c r="D985" s="180"/>
    </row>
    <row r="986" spans="4:4" x14ac:dyDescent="0.2">
      <c r="D986" s="180"/>
    </row>
    <row r="987" spans="4:4" x14ac:dyDescent="0.2">
      <c r="D987" s="180"/>
    </row>
    <row r="988" spans="4:4" x14ac:dyDescent="0.2">
      <c r="D988" s="180"/>
    </row>
    <row r="989" spans="4:4" x14ac:dyDescent="0.2">
      <c r="D989" s="180"/>
    </row>
    <row r="990" spans="4:4" x14ac:dyDescent="0.2">
      <c r="D990" s="180"/>
    </row>
    <row r="991" spans="4:4" x14ac:dyDescent="0.2">
      <c r="D991" s="180"/>
    </row>
    <row r="992" spans="4:4" x14ac:dyDescent="0.2">
      <c r="D992" s="180"/>
    </row>
    <row r="993" spans="4:4" x14ac:dyDescent="0.2">
      <c r="D993" s="180"/>
    </row>
    <row r="994" spans="4:4" x14ac:dyDescent="0.2">
      <c r="D994" s="180"/>
    </row>
    <row r="995" spans="4:4" x14ac:dyDescent="0.2">
      <c r="D995" s="180"/>
    </row>
    <row r="996" spans="4:4" x14ac:dyDescent="0.2">
      <c r="D996" s="180"/>
    </row>
    <row r="997" spans="4:4" x14ac:dyDescent="0.2">
      <c r="D997" s="180"/>
    </row>
    <row r="998" spans="4:4" x14ac:dyDescent="0.2">
      <c r="D998" s="180"/>
    </row>
    <row r="999" spans="4:4" x14ac:dyDescent="0.2">
      <c r="D999" s="180"/>
    </row>
    <row r="1000" spans="4:4" x14ac:dyDescent="0.2">
      <c r="D1000" s="180"/>
    </row>
    <row r="1001" spans="4:4" x14ac:dyDescent="0.2">
      <c r="D1001" s="180"/>
    </row>
    <row r="1002" spans="4:4" x14ac:dyDescent="0.2">
      <c r="D1002" s="180"/>
    </row>
    <row r="1003" spans="4:4" x14ac:dyDescent="0.2">
      <c r="D1003" s="180"/>
    </row>
    <row r="1004" spans="4:4" x14ac:dyDescent="0.2">
      <c r="D1004" s="180"/>
    </row>
    <row r="1005" spans="4:4" x14ac:dyDescent="0.2">
      <c r="D1005" s="180"/>
    </row>
    <row r="1006" spans="4:4" x14ac:dyDescent="0.2">
      <c r="D1006" s="180"/>
    </row>
    <row r="1007" spans="4:4" x14ac:dyDescent="0.2">
      <c r="D1007" s="180"/>
    </row>
    <row r="1008" spans="4:4" x14ac:dyDescent="0.2">
      <c r="D1008" s="180"/>
    </row>
    <row r="1009" spans="4:4" x14ac:dyDescent="0.2">
      <c r="D1009" s="180"/>
    </row>
    <row r="1010" spans="4:4" x14ac:dyDescent="0.2">
      <c r="D1010" s="180"/>
    </row>
    <row r="1011" spans="4:4" x14ac:dyDescent="0.2">
      <c r="D1011" s="180"/>
    </row>
    <row r="1012" spans="4:4" x14ac:dyDescent="0.2">
      <c r="D1012" s="180"/>
    </row>
    <row r="1013" spans="4:4" x14ac:dyDescent="0.2">
      <c r="D1013" s="180"/>
    </row>
    <row r="1014" spans="4:4" x14ac:dyDescent="0.2">
      <c r="D1014" s="180"/>
    </row>
    <row r="1015" spans="4:4" x14ac:dyDescent="0.2">
      <c r="D1015" s="180"/>
    </row>
    <row r="1016" spans="4:4" x14ac:dyDescent="0.2">
      <c r="D1016" s="180"/>
    </row>
    <row r="1017" spans="4:4" x14ac:dyDescent="0.2">
      <c r="D1017" s="180"/>
    </row>
    <row r="1018" spans="4:4" x14ac:dyDescent="0.2">
      <c r="D1018" s="180"/>
    </row>
    <row r="1019" spans="4:4" x14ac:dyDescent="0.2">
      <c r="D1019" s="180"/>
    </row>
    <row r="1020" spans="4:4" x14ac:dyDescent="0.2">
      <c r="D1020" s="180"/>
    </row>
    <row r="1021" spans="4:4" x14ac:dyDescent="0.2">
      <c r="D1021" s="180"/>
    </row>
    <row r="1022" spans="4:4" x14ac:dyDescent="0.2">
      <c r="D1022" s="180"/>
    </row>
    <row r="1023" spans="4:4" x14ac:dyDescent="0.2">
      <c r="D1023" s="180"/>
    </row>
    <row r="1024" spans="4:4" x14ac:dyDescent="0.2">
      <c r="D1024" s="180"/>
    </row>
    <row r="1025" spans="4:4" x14ac:dyDescent="0.2">
      <c r="D1025" s="180"/>
    </row>
    <row r="1026" spans="4:4" x14ac:dyDescent="0.2">
      <c r="D1026" s="180"/>
    </row>
    <row r="1027" spans="4:4" x14ac:dyDescent="0.2">
      <c r="D1027" s="180"/>
    </row>
    <row r="1028" spans="4:4" x14ac:dyDescent="0.2">
      <c r="D1028" s="180"/>
    </row>
    <row r="1029" spans="4:4" x14ac:dyDescent="0.2">
      <c r="D1029" s="180"/>
    </row>
    <row r="1030" spans="4:4" x14ac:dyDescent="0.2">
      <c r="D1030" s="180"/>
    </row>
    <row r="1031" spans="4:4" x14ac:dyDescent="0.2">
      <c r="D1031" s="180"/>
    </row>
    <row r="1032" spans="4:4" x14ac:dyDescent="0.2">
      <c r="D1032" s="180"/>
    </row>
    <row r="1033" spans="4:4" x14ac:dyDescent="0.2">
      <c r="D1033" s="180"/>
    </row>
    <row r="1034" spans="4:4" x14ac:dyDescent="0.2">
      <c r="D1034" s="180"/>
    </row>
    <row r="1035" spans="4:4" x14ac:dyDescent="0.2">
      <c r="D1035" s="180"/>
    </row>
    <row r="1036" spans="4:4" x14ac:dyDescent="0.2">
      <c r="D1036" s="180"/>
    </row>
    <row r="1037" spans="4:4" x14ac:dyDescent="0.2">
      <c r="D1037" s="180"/>
    </row>
    <row r="1038" spans="4:4" x14ac:dyDescent="0.2">
      <c r="D1038" s="180"/>
    </row>
    <row r="1039" spans="4:4" x14ac:dyDescent="0.2">
      <c r="D1039" s="180"/>
    </row>
    <row r="1040" spans="4:4" x14ac:dyDescent="0.2">
      <c r="D1040" s="180"/>
    </row>
    <row r="1041" spans="4:4" x14ac:dyDescent="0.2">
      <c r="D1041" s="180"/>
    </row>
    <row r="1042" spans="4:4" x14ac:dyDescent="0.2">
      <c r="D1042" s="180"/>
    </row>
    <row r="1043" spans="4:4" x14ac:dyDescent="0.2">
      <c r="D1043" s="180"/>
    </row>
    <row r="1044" spans="4:4" x14ac:dyDescent="0.2">
      <c r="D1044" s="180"/>
    </row>
    <row r="1045" spans="4:4" x14ac:dyDescent="0.2">
      <c r="D1045" s="180"/>
    </row>
    <row r="1046" spans="4:4" x14ac:dyDescent="0.2">
      <c r="D1046" s="180"/>
    </row>
    <row r="1047" spans="4:4" x14ac:dyDescent="0.2">
      <c r="D1047" s="180"/>
    </row>
    <row r="1048" spans="4:4" x14ac:dyDescent="0.2">
      <c r="D1048" s="180"/>
    </row>
    <row r="1049" spans="4:4" x14ac:dyDescent="0.2">
      <c r="D1049" s="180"/>
    </row>
    <row r="1050" spans="4:4" x14ac:dyDescent="0.2">
      <c r="D1050" s="180"/>
    </row>
    <row r="1051" spans="4:4" x14ac:dyDescent="0.2">
      <c r="D1051" s="180"/>
    </row>
    <row r="1052" spans="4:4" x14ac:dyDescent="0.2">
      <c r="D1052" s="180"/>
    </row>
    <row r="1053" spans="4:4" x14ac:dyDescent="0.2">
      <c r="D1053" s="180"/>
    </row>
    <row r="1054" spans="4:4" x14ac:dyDescent="0.2">
      <c r="D1054" s="180"/>
    </row>
    <row r="1055" spans="4:4" x14ac:dyDescent="0.2">
      <c r="D1055" s="180"/>
    </row>
    <row r="1056" spans="4:4" x14ac:dyDescent="0.2">
      <c r="D1056" s="180"/>
    </row>
    <row r="1057" spans="4:4" x14ac:dyDescent="0.2">
      <c r="D1057" s="180"/>
    </row>
    <row r="1058" spans="4:4" x14ac:dyDescent="0.2">
      <c r="D1058" s="180"/>
    </row>
    <row r="1059" spans="4:4" x14ac:dyDescent="0.2">
      <c r="D1059" s="180"/>
    </row>
    <row r="1060" spans="4:4" x14ac:dyDescent="0.2">
      <c r="D1060" s="180"/>
    </row>
    <row r="1061" spans="4:4" x14ac:dyDescent="0.2">
      <c r="D1061" s="180"/>
    </row>
    <row r="1062" spans="4:4" x14ac:dyDescent="0.2">
      <c r="D1062" s="180"/>
    </row>
    <row r="1063" spans="4:4" x14ac:dyDescent="0.2">
      <c r="D1063" s="180"/>
    </row>
    <row r="1064" spans="4:4" x14ac:dyDescent="0.2">
      <c r="D1064" s="180"/>
    </row>
    <row r="1065" spans="4:4" x14ac:dyDescent="0.2">
      <c r="D1065" s="180"/>
    </row>
    <row r="1066" spans="4:4" x14ac:dyDescent="0.2">
      <c r="D1066" s="180"/>
    </row>
    <row r="1067" spans="4:4" x14ac:dyDescent="0.2">
      <c r="D1067" s="180"/>
    </row>
    <row r="1068" spans="4:4" x14ac:dyDescent="0.2">
      <c r="D1068" s="180"/>
    </row>
    <row r="1069" spans="4:4" x14ac:dyDescent="0.2">
      <c r="D1069" s="180"/>
    </row>
    <row r="1070" spans="4:4" x14ac:dyDescent="0.2">
      <c r="D1070" s="180"/>
    </row>
    <row r="1071" spans="4:4" x14ac:dyDescent="0.2">
      <c r="D1071" s="180"/>
    </row>
    <row r="1072" spans="4:4" x14ac:dyDescent="0.2">
      <c r="D1072" s="180"/>
    </row>
    <row r="1073" spans="4:4" x14ac:dyDescent="0.2">
      <c r="D1073" s="180"/>
    </row>
    <row r="1074" spans="4:4" x14ac:dyDescent="0.2">
      <c r="D1074" s="180"/>
    </row>
    <row r="1075" spans="4:4" x14ac:dyDescent="0.2">
      <c r="D1075" s="180"/>
    </row>
    <row r="1076" spans="4:4" x14ac:dyDescent="0.2">
      <c r="D1076" s="180"/>
    </row>
    <row r="1077" spans="4:4" x14ac:dyDescent="0.2">
      <c r="D1077" s="180"/>
    </row>
    <row r="1078" spans="4:4" x14ac:dyDescent="0.2">
      <c r="D1078" s="180"/>
    </row>
    <row r="1079" spans="4:4" x14ac:dyDescent="0.2">
      <c r="D1079" s="180"/>
    </row>
    <row r="1080" spans="4:4" x14ac:dyDescent="0.2">
      <c r="D1080" s="180"/>
    </row>
    <row r="1081" spans="4:4" x14ac:dyDescent="0.2">
      <c r="D1081" s="180"/>
    </row>
    <row r="1082" spans="4:4" x14ac:dyDescent="0.2">
      <c r="D1082" s="180"/>
    </row>
    <row r="1083" spans="4:4" x14ac:dyDescent="0.2">
      <c r="D1083" s="180"/>
    </row>
    <row r="1084" spans="4:4" x14ac:dyDescent="0.2">
      <c r="D1084" s="180"/>
    </row>
    <row r="1085" spans="4:4" x14ac:dyDescent="0.2">
      <c r="D1085" s="180"/>
    </row>
    <row r="1086" spans="4:4" x14ac:dyDescent="0.2">
      <c r="D1086" s="180"/>
    </row>
    <row r="1087" spans="4:4" x14ac:dyDescent="0.2">
      <c r="D1087" s="180"/>
    </row>
    <row r="1088" spans="4:4" x14ac:dyDescent="0.2">
      <c r="D1088" s="180"/>
    </row>
    <row r="1089" spans="4:4" x14ac:dyDescent="0.2">
      <c r="D1089" s="180"/>
    </row>
    <row r="1090" spans="4:4" x14ac:dyDescent="0.2">
      <c r="D1090" s="180"/>
    </row>
    <row r="1091" spans="4:4" x14ac:dyDescent="0.2">
      <c r="D1091" s="180"/>
    </row>
    <row r="1092" spans="4:4" x14ac:dyDescent="0.2">
      <c r="D1092" s="180"/>
    </row>
    <row r="1093" spans="4:4" x14ac:dyDescent="0.2">
      <c r="D1093" s="180"/>
    </row>
    <row r="1094" spans="4:4" x14ac:dyDescent="0.2">
      <c r="D1094" s="180"/>
    </row>
    <row r="1095" spans="4:4" x14ac:dyDescent="0.2">
      <c r="D1095" s="180"/>
    </row>
    <row r="1096" spans="4:4" x14ac:dyDescent="0.2">
      <c r="D1096" s="180"/>
    </row>
    <row r="1097" spans="4:4" x14ac:dyDescent="0.2">
      <c r="D1097" s="180"/>
    </row>
    <row r="1098" spans="4:4" x14ac:dyDescent="0.2">
      <c r="D1098" s="180"/>
    </row>
    <row r="1099" spans="4:4" x14ac:dyDescent="0.2">
      <c r="D1099" s="180"/>
    </row>
    <row r="1100" spans="4:4" x14ac:dyDescent="0.2">
      <c r="D1100" s="180"/>
    </row>
    <row r="1101" spans="4:4" x14ac:dyDescent="0.2">
      <c r="D1101" s="180"/>
    </row>
    <row r="1102" spans="4:4" x14ac:dyDescent="0.2">
      <c r="D1102" s="180"/>
    </row>
    <row r="1103" spans="4:4" x14ac:dyDescent="0.2">
      <c r="D1103" s="180"/>
    </row>
    <row r="1104" spans="4:4" x14ac:dyDescent="0.2">
      <c r="D1104" s="180"/>
    </row>
    <row r="1105" spans="4:4" x14ac:dyDescent="0.2">
      <c r="D1105" s="180"/>
    </row>
    <row r="1106" spans="4:4" x14ac:dyDescent="0.2">
      <c r="D1106" s="180"/>
    </row>
    <row r="1107" spans="4:4" x14ac:dyDescent="0.2">
      <c r="D1107" s="180"/>
    </row>
    <row r="1108" spans="4:4" x14ac:dyDescent="0.2">
      <c r="D1108" s="180"/>
    </row>
    <row r="1109" spans="4:4" x14ac:dyDescent="0.2">
      <c r="D1109" s="180"/>
    </row>
    <row r="1110" spans="4:4" x14ac:dyDescent="0.2">
      <c r="D1110" s="180"/>
    </row>
    <row r="1111" spans="4:4" x14ac:dyDescent="0.2">
      <c r="D1111" s="180"/>
    </row>
    <row r="1112" spans="4:4" x14ac:dyDescent="0.2">
      <c r="D1112" s="180"/>
    </row>
    <row r="1113" spans="4:4" x14ac:dyDescent="0.2">
      <c r="D1113" s="180"/>
    </row>
    <row r="1114" spans="4:4" x14ac:dyDescent="0.2">
      <c r="D1114" s="180"/>
    </row>
    <row r="1115" spans="4:4" x14ac:dyDescent="0.2">
      <c r="D1115" s="180"/>
    </row>
    <row r="1116" spans="4:4" x14ac:dyDescent="0.2">
      <c r="D1116" s="180"/>
    </row>
    <row r="1117" spans="4:4" x14ac:dyDescent="0.2">
      <c r="D1117" s="180"/>
    </row>
    <row r="1118" spans="4:4" x14ac:dyDescent="0.2">
      <c r="D1118" s="180"/>
    </row>
    <row r="1119" spans="4:4" x14ac:dyDescent="0.2">
      <c r="D1119" s="180"/>
    </row>
    <row r="1120" spans="4:4" x14ac:dyDescent="0.2">
      <c r="D1120" s="180"/>
    </row>
    <row r="1121" spans="4:4" x14ac:dyDescent="0.2">
      <c r="D1121" s="180"/>
    </row>
    <row r="1122" spans="4:4" x14ac:dyDescent="0.2">
      <c r="D1122" s="180"/>
    </row>
    <row r="1123" spans="4:4" x14ac:dyDescent="0.2">
      <c r="D1123" s="180"/>
    </row>
    <row r="1124" spans="4:4" x14ac:dyDescent="0.2">
      <c r="D1124" s="180"/>
    </row>
    <row r="1125" spans="4:4" x14ac:dyDescent="0.2">
      <c r="D1125" s="180"/>
    </row>
    <row r="1126" spans="4:4" x14ac:dyDescent="0.2">
      <c r="D1126" s="180"/>
    </row>
    <row r="1127" spans="4:4" x14ac:dyDescent="0.2">
      <c r="D1127" s="180"/>
    </row>
    <row r="1128" spans="4:4" x14ac:dyDescent="0.2">
      <c r="D1128" s="180"/>
    </row>
    <row r="1129" spans="4:4" x14ac:dyDescent="0.2">
      <c r="D1129" s="180"/>
    </row>
    <row r="1130" spans="4:4" x14ac:dyDescent="0.2">
      <c r="D1130" s="180"/>
    </row>
    <row r="1131" spans="4:4" x14ac:dyDescent="0.2">
      <c r="D1131" s="180"/>
    </row>
    <row r="1132" spans="4:4" x14ac:dyDescent="0.2">
      <c r="D1132" s="180"/>
    </row>
    <row r="1133" spans="4:4" x14ac:dyDescent="0.2">
      <c r="D1133" s="180"/>
    </row>
    <row r="1134" spans="4:4" x14ac:dyDescent="0.2">
      <c r="D1134" s="180"/>
    </row>
    <row r="1135" spans="4:4" x14ac:dyDescent="0.2">
      <c r="D1135" s="180"/>
    </row>
    <row r="1136" spans="4:4" x14ac:dyDescent="0.2">
      <c r="D1136" s="180"/>
    </row>
    <row r="1137" spans="4:4" x14ac:dyDescent="0.2">
      <c r="D1137" s="180"/>
    </row>
    <row r="1138" spans="4:4" x14ac:dyDescent="0.2">
      <c r="D1138" s="180"/>
    </row>
    <row r="1139" spans="4:4" x14ac:dyDescent="0.2">
      <c r="D1139" s="180"/>
    </row>
    <row r="1140" spans="4:4" x14ac:dyDescent="0.2">
      <c r="D1140" s="180"/>
    </row>
    <row r="1141" spans="4:4" x14ac:dyDescent="0.2">
      <c r="D1141" s="180"/>
    </row>
    <row r="1142" spans="4:4" x14ac:dyDescent="0.2">
      <c r="D1142" s="180"/>
    </row>
    <row r="1143" spans="4:4" x14ac:dyDescent="0.2">
      <c r="D1143" s="180"/>
    </row>
    <row r="1144" spans="4:4" x14ac:dyDescent="0.2">
      <c r="D1144" s="180"/>
    </row>
    <row r="1145" spans="4:4" x14ac:dyDescent="0.2">
      <c r="D1145" s="180"/>
    </row>
    <row r="1146" spans="4:4" x14ac:dyDescent="0.2">
      <c r="D1146" s="180"/>
    </row>
    <row r="1147" spans="4:4" x14ac:dyDescent="0.2">
      <c r="D1147" s="180"/>
    </row>
    <row r="1148" spans="4:4" x14ac:dyDescent="0.2">
      <c r="D1148" s="180"/>
    </row>
    <row r="1149" spans="4:4" x14ac:dyDescent="0.2">
      <c r="D1149" s="180"/>
    </row>
    <row r="1150" spans="4:4" x14ac:dyDescent="0.2">
      <c r="D1150" s="180"/>
    </row>
    <row r="1151" spans="4:4" x14ac:dyDescent="0.2">
      <c r="D1151" s="180"/>
    </row>
    <row r="1152" spans="4:4" x14ac:dyDescent="0.2">
      <c r="D1152" s="180"/>
    </row>
    <row r="1153" spans="4:4" x14ac:dyDescent="0.2">
      <c r="D1153" s="180"/>
    </row>
    <row r="1154" spans="4:4" x14ac:dyDescent="0.2">
      <c r="D1154" s="180"/>
    </row>
    <row r="1155" spans="4:4" x14ac:dyDescent="0.2">
      <c r="D1155" s="180"/>
    </row>
    <row r="1156" spans="4:4" x14ac:dyDescent="0.2">
      <c r="D1156" s="180"/>
    </row>
    <row r="1157" spans="4:4" x14ac:dyDescent="0.2">
      <c r="D1157" s="180"/>
    </row>
    <row r="1158" spans="4:4" x14ac:dyDescent="0.2">
      <c r="D1158" s="180"/>
    </row>
    <row r="1159" spans="4:4" x14ac:dyDescent="0.2">
      <c r="D1159" s="180"/>
    </row>
    <row r="1160" spans="4:4" x14ac:dyDescent="0.2">
      <c r="D1160" s="180"/>
    </row>
    <row r="1161" spans="4:4" x14ac:dyDescent="0.2">
      <c r="D1161" s="180"/>
    </row>
    <row r="1162" spans="4:4" x14ac:dyDescent="0.2">
      <c r="D1162" s="180"/>
    </row>
    <row r="1163" spans="4:4" x14ac:dyDescent="0.2">
      <c r="D1163" s="180"/>
    </row>
    <row r="1164" spans="4:4" x14ac:dyDescent="0.2">
      <c r="D1164" s="180"/>
    </row>
    <row r="1165" spans="4:4" x14ac:dyDescent="0.2">
      <c r="D1165" s="180"/>
    </row>
    <row r="1166" spans="4:4" x14ac:dyDescent="0.2">
      <c r="D1166" s="180"/>
    </row>
    <row r="1167" spans="4:4" x14ac:dyDescent="0.2">
      <c r="D1167" s="180"/>
    </row>
    <row r="1168" spans="4:4" x14ac:dyDescent="0.2">
      <c r="D1168" s="180"/>
    </row>
    <row r="1169" spans="4:4" x14ac:dyDescent="0.2">
      <c r="D1169" s="180"/>
    </row>
    <row r="1170" spans="4:4" x14ac:dyDescent="0.2">
      <c r="D1170" s="180"/>
    </row>
    <row r="1171" spans="4:4" x14ac:dyDescent="0.2">
      <c r="D1171" s="180"/>
    </row>
    <row r="1172" spans="4:4" x14ac:dyDescent="0.2">
      <c r="D1172" s="180"/>
    </row>
    <row r="1173" spans="4:4" x14ac:dyDescent="0.2">
      <c r="D1173" s="180"/>
    </row>
    <row r="1174" spans="4:4" x14ac:dyDescent="0.2">
      <c r="D1174" s="180"/>
    </row>
    <row r="1175" spans="4:4" x14ac:dyDescent="0.2">
      <c r="D1175" s="180"/>
    </row>
    <row r="1176" spans="4:4" x14ac:dyDescent="0.2">
      <c r="D1176" s="180"/>
    </row>
    <row r="1177" spans="4:4" x14ac:dyDescent="0.2">
      <c r="D1177" s="180"/>
    </row>
    <row r="1178" spans="4:4" x14ac:dyDescent="0.2">
      <c r="D1178" s="180"/>
    </row>
    <row r="1179" spans="4:4" x14ac:dyDescent="0.2">
      <c r="D1179" s="180"/>
    </row>
    <row r="1180" spans="4:4" x14ac:dyDescent="0.2">
      <c r="D1180" s="180"/>
    </row>
    <row r="1181" spans="4:4" x14ac:dyDescent="0.2">
      <c r="D1181" s="180"/>
    </row>
    <row r="1182" spans="4:4" x14ac:dyDescent="0.2">
      <c r="D1182" s="180"/>
    </row>
    <row r="1183" spans="4:4" x14ac:dyDescent="0.2">
      <c r="D1183" s="180"/>
    </row>
    <row r="1184" spans="4:4" x14ac:dyDescent="0.2">
      <c r="D1184" s="180"/>
    </row>
    <row r="1185" spans="4:4" x14ac:dyDescent="0.2">
      <c r="D1185" s="180"/>
    </row>
    <row r="1186" spans="4:4" x14ac:dyDescent="0.2">
      <c r="D1186" s="180"/>
    </row>
    <row r="1187" spans="4:4" x14ac:dyDescent="0.2">
      <c r="D1187" s="180"/>
    </row>
    <row r="1188" spans="4:4" x14ac:dyDescent="0.2">
      <c r="D1188" s="180"/>
    </row>
    <row r="1189" spans="4:4" x14ac:dyDescent="0.2">
      <c r="D1189" s="180"/>
    </row>
    <row r="1190" spans="4:4" x14ac:dyDescent="0.2">
      <c r="D1190" s="180"/>
    </row>
    <row r="1191" spans="4:4" x14ac:dyDescent="0.2">
      <c r="D1191" s="180"/>
    </row>
    <row r="1192" spans="4:4" x14ac:dyDescent="0.2">
      <c r="D1192" s="180"/>
    </row>
    <row r="1193" spans="4:4" x14ac:dyDescent="0.2">
      <c r="D1193" s="180"/>
    </row>
    <row r="1194" spans="4:4" x14ac:dyDescent="0.2">
      <c r="D1194" s="180"/>
    </row>
    <row r="1195" spans="4:4" x14ac:dyDescent="0.2">
      <c r="D1195" s="180"/>
    </row>
    <row r="1196" spans="4:4" x14ac:dyDescent="0.2">
      <c r="D1196" s="180"/>
    </row>
    <row r="1197" spans="4:4" x14ac:dyDescent="0.2">
      <c r="D1197" s="180"/>
    </row>
    <row r="1198" spans="4:4" x14ac:dyDescent="0.2">
      <c r="D1198" s="180"/>
    </row>
    <row r="1199" spans="4:4" x14ac:dyDescent="0.2">
      <c r="D1199" s="180"/>
    </row>
    <row r="1200" spans="4:4" x14ac:dyDescent="0.2">
      <c r="D1200" s="180"/>
    </row>
    <row r="1201" spans="4:4" x14ac:dyDescent="0.2">
      <c r="D1201" s="180"/>
    </row>
    <row r="1202" spans="4:4" x14ac:dyDescent="0.2">
      <c r="D1202" s="180"/>
    </row>
    <row r="1203" spans="4:4" x14ac:dyDescent="0.2">
      <c r="D1203" s="180"/>
    </row>
    <row r="1204" spans="4:4" x14ac:dyDescent="0.2">
      <c r="D1204" s="180"/>
    </row>
    <row r="1205" spans="4:4" x14ac:dyDescent="0.2">
      <c r="D1205" s="180"/>
    </row>
    <row r="1206" spans="4:4" x14ac:dyDescent="0.2">
      <c r="D1206" s="180"/>
    </row>
    <row r="1207" spans="4:4" x14ac:dyDescent="0.2">
      <c r="D1207" s="180"/>
    </row>
    <row r="1208" spans="4:4" x14ac:dyDescent="0.2">
      <c r="D1208" s="180"/>
    </row>
    <row r="1209" spans="4:4" x14ac:dyDescent="0.2">
      <c r="D1209" s="180"/>
    </row>
    <row r="1210" spans="4:4" x14ac:dyDescent="0.2">
      <c r="D1210" s="180"/>
    </row>
    <row r="1211" spans="4:4" x14ac:dyDescent="0.2">
      <c r="D1211" s="180"/>
    </row>
    <row r="1212" spans="4:4" x14ac:dyDescent="0.2">
      <c r="D1212" s="180"/>
    </row>
    <row r="1213" spans="4:4" x14ac:dyDescent="0.2">
      <c r="D1213" s="180"/>
    </row>
    <row r="1214" spans="4:4" x14ac:dyDescent="0.2">
      <c r="D1214" s="180"/>
    </row>
    <row r="1215" spans="4:4" x14ac:dyDescent="0.2">
      <c r="D1215" s="180"/>
    </row>
    <row r="1216" spans="4:4" x14ac:dyDescent="0.2">
      <c r="D1216" s="180"/>
    </row>
    <row r="1217" spans="4:4" x14ac:dyDescent="0.2">
      <c r="D1217" s="180"/>
    </row>
    <row r="1218" spans="4:4" x14ac:dyDescent="0.2">
      <c r="D1218" s="180"/>
    </row>
    <row r="1219" spans="4:4" x14ac:dyDescent="0.2">
      <c r="D1219" s="180"/>
    </row>
    <row r="1220" spans="4:4" x14ac:dyDescent="0.2">
      <c r="D1220" s="180"/>
    </row>
    <row r="1221" spans="4:4" x14ac:dyDescent="0.2">
      <c r="D1221" s="180"/>
    </row>
    <row r="1222" spans="4:4" x14ac:dyDescent="0.2">
      <c r="D1222" s="180"/>
    </row>
    <row r="1223" spans="4:4" x14ac:dyDescent="0.2">
      <c r="D1223" s="180"/>
    </row>
    <row r="1224" spans="4:4" x14ac:dyDescent="0.2">
      <c r="D1224" s="180"/>
    </row>
    <row r="1225" spans="4:4" x14ac:dyDescent="0.2">
      <c r="D1225" s="180"/>
    </row>
    <row r="1226" spans="4:4" x14ac:dyDescent="0.2">
      <c r="D1226" s="180"/>
    </row>
    <row r="1227" spans="4:4" x14ac:dyDescent="0.2">
      <c r="D1227" s="180"/>
    </row>
    <row r="1228" spans="4:4" x14ac:dyDescent="0.2">
      <c r="D1228" s="180"/>
    </row>
    <row r="1229" spans="4:4" x14ac:dyDescent="0.2">
      <c r="D1229" s="180"/>
    </row>
    <row r="1230" spans="4:4" x14ac:dyDescent="0.2">
      <c r="D1230" s="180"/>
    </row>
    <row r="1231" spans="4:4" x14ac:dyDescent="0.2">
      <c r="D1231" s="180"/>
    </row>
    <row r="1232" spans="4:4" x14ac:dyDescent="0.2">
      <c r="D1232" s="180"/>
    </row>
    <row r="1233" spans="4:4" x14ac:dyDescent="0.2">
      <c r="D1233" s="180"/>
    </row>
    <row r="1234" spans="4:4" x14ac:dyDescent="0.2">
      <c r="D1234" s="180"/>
    </row>
    <row r="1235" spans="4:4" x14ac:dyDescent="0.2">
      <c r="D1235" s="180"/>
    </row>
    <row r="1236" spans="4:4" x14ac:dyDescent="0.2">
      <c r="D1236" s="180"/>
    </row>
    <row r="1237" spans="4:4" x14ac:dyDescent="0.2">
      <c r="D1237" s="180"/>
    </row>
    <row r="1238" spans="4:4" x14ac:dyDescent="0.2">
      <c r="D1238" s="180"/>
    </row>
    <row r="1239" spans="4:4" x14ac:dyDescent="0.2">
      <c r="D1239" s="180"/>
    </row>
    <row r="1240" spans="4:4" x14ac:dyDescent="0.2">
      <c r="D1240" s="180"/>
    </row>
    <row r="1241" spans="4:4" x14ac:dyDescent="0.2">
      <c r="D1241" s="180"/>
    </row>
    <row r="1242" spans="4:4" x14ac:dyDescent="0.2">
      <c r="D1242" s="180"/>
    </row>
    <row r="1243" spans="4:4" x14ac:dyDescent="0.2">
      <c r="D1243" s="180"/>
    </row>
    <row r="1244" spans="4:4" x14ac:dyDescent="0.2">
      <c r="D1244" s="180"/>
    </row>
    <row r="1245" spans="4:4" x14ac:dyDescent="0.2">
      <c r="D1245" s="180"/>
    </row>
    <row r="1246" spans="4:4" x14ac:dyDescent="0.2">
      <c r="D1246" s="180"/>
    </row>
    <row r="1247" spans="4:4" x14ac:dyDescent="0.2">
      <c r="D1247" s="180"/>
    </row>
    <row r="1248" spans="4:4" x14ac:dyDescent="0.2">
      <c r="D1248" s="180"/>
    </row>
    <row r="1249" spans="4:4" x14ac:dyDescent="0.2">
      <c r="D1249" s="180"/>
    </row>
    <row r="1250" spans="4:4" x14ac:dyDescent="0.2">
      <c r="D1250" s="180"/>
    </row>
    <row r="1251" spans="4:4" x14ac:dyDescent="0.2">
      <c r="D1251" s="180"/>
    </row>
    <row r="1252" spans="4:4" x14ac:dyDescent="0.2">
      <c r="D1252" s="180"/>
    </row>
    <row r="1253" spans="4:4" x14ac:dyDescent="0.2">
      <c r="D1253" s="180"/>
    </row>
    <row r="1254" spans="4:4" x14ac:dyDescent="0.2">
      <c r="D1254" s="180"/>
    </row>
    <row r="1255" spans="4:4" x14ac:dyDescent="0.2">
      <c r="D1255" s="180"/>
    </row>
    <row r="1256" spans="4:4" x14ac:dyDescent="0.2">
      <c r="D1256" s="180"/>
    </row>
    <row r="1257" spans="4:4" x14ac:dyDescent="0.2">
      <c r="D1257" s="180"/>
    </row>
    <row r="1258" spans="4:4" x14ac:dyDescent="0.2">
      <c r="D1258" s="180"/>
    </row>
    <row r="1259" spans="4:4" x14ac:dyDescent="0.2">
      <c r="D1259" s="180"/>
    </row>
    <row r="1260" spans="4:4" x14ac:dyDescent="0.2">
      <c r="D1260" s="180"/>
    </row>
    <row r="1261" spans="4:4" x14ac:dyDescent="0.2">
      <c r="D1261" s="180"/>
    </row>
    <row r="1262" spans="4:4" x14ac:dyDescent="0.2">
      <c r="D1262" s="180"/>
    </row>
    <row r="1263" spans="4:4" x14ac:dyDescent="0.2">
      <c r="D1263" s="180"/>
    </row>
    <row r="1264" spans="4:4" x14ac:dyDescent="0.2">
      <c r="D1264" s="180"/>
    </row>
    <row r="1265" spans="4:4" x14ac:dyDescent="0.2">
      <c r="D1265" s="180"/>
    </row>
    <row r="1266" spans="4:4" x14ac:dyDescent="0.2">
      <c r="D1266" s="180"/>
    </row>
    <row r="1267" spans="4:4" x14ac:dyDescent="0.2">
      <c r="D1267" s="180"/>
    </row>
    <row r="1268" spans="4:4" x14ac:dyDescent="0.2">
      <c r="D1268" s="180"/>
    </row>
    <row r="1269" spans="4:4" x14ac:dyDescent="0.2">
      <c r="D1269" s="180"/>
    </row>
    <row r="1270" spans="4:4" x14ac:dyDescent="0.2">
      <c r="D1270" s="180"/>
    </row>
    <row r="1271" spans="4:4" x14ac:dyDescent="0.2">
      <c r="D1271" s="180"/>
    </row>
    <row r="1272" spans="4:4" x14ac:dyDescent="0.2">
      <c r="D1272" s="180"/>
    </row>
    <row r="1273" spans="4:4" x14ac:dyDescent="0.2">
      <c r="D1273" s="180"/>
    </row>
    <row r="1274" spans="4:4" x14ac:dyDescent="0.2">
      <c r="D1274" s="180"/>
    </row>
    <row r="1275" spans="4:4" x14ac:dyDescent="0.2">
      <c r="D1275" s="180"/>
    </row>
    <row r="1276" spans="4:4" x14ac:dyDescent="0.2">
      <c r="D1276" s="180"/>
    </row>
    <row r="1277" spans="4:4" x14ac:dyDescent="0.2">
      <c r="D1277" s="180"/>
    </row>
    <row r="1278" spans="4:4" x14ac:dyDescent="0.2">
      <c r="D1278" s="180"/>
    </row>
    <row r="1279" spans="4:4" x14ac:dyDescent="0.2">
      <c r="D1279" s="180"/>
    </row>
    <row r="1280" spans="4:4" x14ac:dyDescent="0.2">
      <c r="D1280" s="180"/>
    </row>
    <row r="1281" spans="4:4" x14ac:dyDescent="0.2">
      <c r="D1281" s="180"/>
    </row>
    <row r="1282" spans="4:4" x14ac:dyDescent="0.2">
      <c r="D1282" s="180"/>
    </row>
    <row r="1283" spans="4:4" x14ac:dyDescent="0.2">
      <c r="D1283" s="180"/>
    </row>
    <row r="1284" spans="4:4" x14ac:dyDescent="0.2">
      <c r="D1284" s="180"/>
    </row>
    <row r="1285" spans="4:4" x14ac:dyDescent="0.2">
      <c r="D1285" s="180"/>
    </row>
    <row r="1286" spans="4:4" x14ac:dyDescent="0.2">
      <c r="D1286" s="180"/>
    </row>
    <row r="1287" spans="4:4" x14ac:dyDescent="0.2">
      <c r="D1287" s="180"/>
    </row>
    <row r="1288" spans="4:4" x14ac:dyDescent="0.2">
      <c r="D1288" s="180"/>
    </row>
    <row r="1289" spans="4:4" x14ac:dyDescent="0.2">
      <c r="D1289" s="180"/>
    </row>
    <row r="1290" spans="4:4" x14ac:dyDescent="0.2">
      <c r="D1290" s="180"/>
    </row>
    <row r="1291" spans="4:4" x14ac:dyDescent="0.2">
      <c r="D1291" s="180"/>
    </row>
    <row r="1292" spans="4:4" x14ac:dyDescent="0.2">
      <c r="D1292" s="180"/>
    </row>
    <row r="1293" spans="4:4" x14ac:dyDescent="0.2">
      <c r="D1293" s="180"/>
    </row>
    <row r="1294" spans="4:4" x14ac:dyDescent="0.2">
      <c r="D1294" s="180"/>
    </row>
    <row r="1295" spans="4:4" x14ac:dyDescent="0.2">
      <c r="D1295" s="180"/>
    </row>
    <row r="1296" spans="4:4" x14ac:dyDescent="0.2">
      <c r="D1296" s="180"/>
    </row>
    <row r="1297" spans="4:4" x14ac:dyDescent="0.2">
      <c r="D1297" s="180"/>
    </row>
    <row r="1298" spans="4:4" x14ac:dyDescent="0.2">
      <c r="D1298" s="180"/>
    </row>
    <row r="1299" spans="4:4" x14ac:dyDescent="0.2">
      <c r="D1299" s="180"/>
    </row>
    <row r="1300" spans="4:4" x14ac:dyDescent="0.2">
      <c r="D1300" s="180"/>
    </row>
    <row r="1301" spans="4:4" x14ac:dyDescent="0.2">
      <c r="D1301" s="180"/>
    </row>
    <row r="1302" spans="4:4" x14ac:dyDescent="0.2">
      <c r="D1302" s="180"/>
    </row>
    <row r="1303" spans="4:4" x14ac:dyDescent="0.2">
      <c r="D1303" s="180"/>
    </row>
    <row r="1304" spans="4:4" x14ac:dyDescent="0.2">
      <c r="D1304" s="180"/>
    </row>
    <row r="1305" spans="4:4" x14ac:dyDescent="0.2">
      <c r="D1305" s="180"/>
    </row>
    <row r="1306" spans="4:4" x14ac:dyDescent="0.2">
      <c r="D1306" s="180"/>
    </row>
    <row r="1307" spans="4:4" x14ac:dyDescent="0.2">
      <c r="D1307" s="180"/>
    </row>
    <row r="1308" spans="4:4" x14ac:dyDescent="0.2">
      <c r="D1308" s="180"/>
    </row>
    <row r="1309" spans="4:4" x14ac:dyDescent="0.2">
      <c r="D1309" s="180"/>
    </row>
    <row r="1310" spans="4:4" x14ac:dyDescent="0.2">
      <c r="D1310" s="180"/>
    </row>
    <row r="1311" spans="4:4" x14ac:dyDescent="0.2">
      <c r="D1311" s="180"/>
    </row>
    <row r="1312" spans="4:4" x14ac:dyDescent="0.2">
      <c r="D1312" s="180"/>
    </row>
    <row r="1313" spans="4:4" x14ac:dyDescent="0.2">
      <c r="D1313" s="180"/>
    </row>
    <row r="1314" spans="4:4" x14ac:dyDescent="0.2">
      <c r="D1314" s="180"/>
    </row>
    <row r="1315" spans="4:4" x14ac:dyDescent="0.2">
      <c r="D1315" s="180"/>
    </row>
    <row r="1316" spans="4:4" x14ac:dyDescent="0.2">
      <c r="D1316" s="180"/>
    </row>
    <row r="1317" spans="4:4" x14ac:dyDescent="0.2">
      <c r="D1317" s="180"/>
    </row>
    <row r="1318" spans="4:4" x14ac:dyDescent="0.2">
      <c r="D1318" s="180"/>
    </row>
    <row r="1319" spans="4:4" x14ac:dyDescent="0.2">
      <c r="D1319" s="180"/>
    </row>
    <row r="1320" spans="4:4" x14ac:dyDescent="0.2">
      <c r="D1320" s="180"/>
    </row>
    <row r="1321" spans="4:4" x14ac:dyDescent="0.2">
      <c r="D1321" s="180"/>
    </row>
    <row r="1322" spans="4:4" x14ac:dyDescent="0.2">
      <c r="D1322" s="180"/>
    </row>
    <row r="1323" spans="4:4" x14ac:dyDescent="0.2">
      <c r="D1323" s="180"/>
    </row>
    <row r="1324" spans="4:4" x14ac:dyDescent="0.2">
      <c r="D1324" s="180"/>
    </row>
    <row r="1325" spans="4:4" x14ac:dyDescent="0.2">
      <c r="D1325" s="180"/>
    </row>
    <row r="1326" spans="4:4" x14ac:dyDescent="0.2">
      <c r="D1326" s="180"/>
    </row>
    <row r="1327" spans="4:4" x14ac:dyDescent="0.2">
      <c r="D1327" s="180"/>
    </row>
    <row r="1328" spans="4:4" x14ac:dyDescent="0.2">
      <c r="D1328" s="180"/>
    </row>
    <row r="1329" spans="4:4" x14ac:dyDescent="0.2">
      <c r="D1329" s="180"/>
    </row>
    <row r="1330" spans="4:4" x14ac:dyDescent="0.2">
      <c r="D1330" s="180"/>
    </row>
    <row r="1331" spans="4:4" x14ac:dyDescent="0.2">
      <c r="D1331" s="180"/>
    </row>
    <row r="1332" spans="4:4" x14ac:dyDescent="0.2">
      <c r="D1332" s="180"/>
    </row>
    <row r="1333" spans="4:4" x14ac:dyDescent="0.2">
      <c r="D1333" s="180"/>
    </row>
    <row r="1334" spans="4:4" x14ac:dyDescent="0.2">
      <c r="D1334" s="180"/>
    </row>
    <row r="1335" spans="4:4" x14ac:dyDescent="0.2">
      <c r="D1335" s="180"/>
    </row>
    <row r="1336" spans="4:4" x14ac:dyDescent="0.2">
      <c r="D1336" s="180"/>
    </row>
    <row r="1337" spans="4:4" x14ac:dyDescent="0.2">
      <c r="D1337" s="180"/>
    </row>
    <row r="1338" spans="4:4" x14ac:dyDescent="0.2">
      <c r="D1338" s="180"/>
    </row>
    <row r="1339" spans="4:4" x14ac:dyDescent="0.2">
      <c r="D1339" s="180"/>
    </row>
    <row r="1340" spans="4:4" x14ac:dyDescent="0.2">
      <c r="D1340" s="180"/>
    </row>
    <row r="1341" spans="4:4" x14ac:dyDescent="0.2">
      <c r="D1341" s="180"/>
    </row>
    <row r="1342" spans="4:4" x14ac:dyDescent="0.2">
      <c r="D1342" s="180"/>
    </row>
    <row r="1343" spans="4:4" x14ac:dyDescent="0.2">
      <c r="D1343" s="180"/>
    </row>
    <row r="1344" spans="4:4" x14ac:dyDescent="0.2">
      <c r="D1344" s="180"/>
    </row>
    <row r="1345" spans="4:4" x14ac:dyDescent="0.2">
      <c r="D1345" s="180"/>
    </row>
    <row r="1346" spans="4:4" x14ac:dyDescent="0.2">
      <c r="D1346" s="180"/>
    </row>
    <row r="1347" spans="4:4" x14ac:dyDescent="0.2">
      <c r="D1347" s="180"/>
    </row>
    <row r="1348" spans="4:4" x14ac:dyDescent="0.2">
      <c r="D1348" s="180"/>
    </row>
    <row r="1349" spans="4:4" x14ac:dyDescent="0.2">
      <c r="D1349" s="180"/>
    </row>
    <row r="1350" spans="4:4" x14ac:dyDescent="0.2">
      <c r="D1350" s="180"/>
    </row>
    <row r="1351" spans="4:4" x14ac:dyDescent="0.2">
      <c r="D1351" s="180"/>
    </row>
    <row r="1352" spans="4:4" x14ac:dyDescent="0.2">
      <c r="D1352" s="180"/>
    </row>
    <row r="1353" spans="4:4" x14ac:dyDescent="0.2">
      <c r="D1353" s="180"/>
    </row>
    <row r="1354" spans="4:4" x14ac:dyDescent="0.2">
      <c r="D1354" s="180"/>
    </row>
    <row r="1355" spans="4:4" x14ac:dyDescent="0.2">
      <c r="D1355" s="180"/>
    </row>
    <row r="1356" spans="4:4" x14ac:dyDescent="0.2">
      <c r="D1356" s="180"/>
    </row>
    <row r="1357" spans="4:4" x14ac:dyDescent="0.2">
      <c r="D1357" s="180"/>
    </row>
    <row r="1358" spans="4:4" x14ac:dyDescent="0.2">
      <c r="D1358" s="180"/>
    </row>
    <row r="1359" spans="4:4" x14ac:dyDescent="0.2">
      <c r="D1359" s="180"/>
    </row>
    <row r="1360" spans="4:4" x14ac:dyDescent="0.2">
      <c r="D1360" s="180"/>
    </row>
    <row r="1361" spans="4:4" x14ac:dyDescent="0.2">
      <c r="D1361" s="180"/>
    </row>
    <row r="1362" spans="4:4" x14ac:dyDescent="0.2">
      <c r="D1362" s="180"/>
    </row>
    <row r="1363" spans="4:4" x14ac:dyDescent="0.2">
      <c r="D1363" s="180"/>
    </row>
    <row r="1364" spans="4:4" x14ac:dyDescent="0.2">
      <c r="D1364" s="180"/>
    </row>
    <row r="1365" spans="4:4" x14ac:dyDescent="0.2">
      <c r="D1365" s="180"/>
    </row>
    <row r="1366" spans="4:4" x14ac:dyDescent="0.2">
      <c r="D1366" s="180"/>
    </row>
    <row r="1367" spans="4:4" x14ac:dyDescent="0.2">
      <c r="D1367" s="180"/>
    </row>
    <row r="1368" spans="4:4" x14ac:dyDescent="0.2">
      <c r="D1368" s="180"/>
    </row>
    <row r="1369" spans="4:4" x14ac:dyDescent="0.2">
      <c r="D1369" s="180"/>
    </row>
    <row r="1370" spans="4:4" x14ac:dyDescent="0.2">
      <c r="D1370" s="180"/>
    </row>
    <row r="1371" spans="4:4" x14ac:dyDescent="0.2">
      <c r="D1371" s="180"/>
    </row>
    <row r="1372" spans="4:4" x14ac:dyDescent="0.2">
      <c r="D1372" s="180"/>
    </row>
    <row r="1373" spans="4:4" x14ac:dyDescent="0.2">
      <c r="D1373" s="180"/>
    </row>
    <row r="1374" spans="4:4" x14ac:dyDescent="0.2">
      <c r="D1374" s="180"/>
    </row>
    <row r="1375" spans="4:4" x14ac:dyDescent="0.2">
      <c r="D1375" s="180"/>
    </row>
    <row r="1376" spans="4:4" x14ac:dyDescent="0.2">
      <c r="D1376" s="180"/>
    </row>
    <row r="1377" spans="4:4" x14ac:dyDescent="0.2">
      <c r="D1377" s="180"/>
    </row>
    <row r="1378" spans="4:4" x14ac:dyDescent="0.2">
      <c r="D1378" s="180"/>
    </row>
    <row r="1379" spans="4:4" x14ac:dyDescent="0.2">
      <c r="D1379" s="180"/>
    </row>
    <row r="1380" spans="4:4" x14ac:dyDescent="0.2">
      <c r="D1380" s="180"/>
    </row>
    <row r="1381" spans="4:4" x14ac:dyDescent="0.2">
      <c r="D1381" s="180"/>
    </row>
    <row r="1382" spans="4:4" x14ac:dyDescent="0.2">
      <c r="D1382" s="180"/>
    </row>
    <row r="1383" spans="4:4" x14ac:dyDescent="0.2">
      <c r="D1383" s="180"/>
    </row>
    <row r="1384" spans="4:4" x14ac:dyDescent="0.2">
      <c r="D1384" s="180"/>
    </row>
    <row r="1385" spans="4:4" x14ac:dyDescent="0.2">
      <c r="D1385" s="180"/>
    </row>
    <row r="1386" spans="4:4" x14ac:dyDescent="0.2">
      <c r="D1386" s="180"/>
    </row>
    <row r="1387" spans="4:4" x14ac:dyDescent="0.2">
      <c r="D1387" s="180"/>
    </row>
    <row r="1388" spans="4:4" x14ac:dyDescent="0.2">
      <c r="D1388" s="180"/>
    </row>
    <row r="1389" spans="4:4" x14ac:dyDescent="0.2">
      <c r="D1389" s="180"/>
    </row>
    <row r="1390" spans="4:4" x14ac:dyDescent="0.2">
      <c r="D1390" s="180"/>
    </row>
    <row r="1391" spans="4:4" x14ac:dyDescent="0.2">
      <c r="D1391" s="180"/>
    </row>
    <row r="1392" spans="4:4" x14ac:dyDescent="0.2">
      <c r="D1392" s="180"/>
    </row>
    <row r="1393" spans="4:4" x14ac:dyDescent="0.2">
      <c r="D1393" s="180"/>
    </row>
    <row r="1394" spans="4:4" x14ac:dyDescent="0.2">
      <c r="D1394" s="180"/>
    </row>
    <row r="1395" spans="4:4" x14ac:dyDescent="0.2">
      <c r="D1395" s="180"/>
    </row>
    <row r="1396" spans="4:4" x14ac:dyDescent="0.2">
      <c r="D1396" s="180"/>
    </row>
    <row r="1397" spans="4:4" x14ac:dyDescent="0.2">
      <c r="D1397" s="180"/>
    </row>
    <row r="1398" spans="4:4" x14ac:dyDescent="0.2">
      <c r="D1398" s="180"/>
    </row>
    <row r="1399" spans="4:4" x14ac:dyDescent="0.2">
      <c r="D1399" s="180"/>
    </row>
    <row r="1400" spans="4:4" x14ac:dyDescent="0.2">
      <c r="D1400" s="180"/>
    </row>
    <row r="1401" spans="4:4" x14ac:dyDescent="0.2">
      <c r="D1401" s="180"/>
    </row>
    <row r="1402" spans="4:4" x14ac:dyDescent="0.2">
      <c r="D1402" s="180"/>
    </row>
    <row r="1403" spans="4:4" x14ac:dyDescent="0.2">
      <c r="D1403" s="180"/>
    </row>
    <row r="1404" spans="4:4" x14ac:dyDescent="0.2">
      <c r="D1404" s="180"/>
    </row>
    <row r="1405" spans="4:4" x14ac:dyDescent="0.2">
      <c r="D1405" s="180"/>
    </row>
    <row r="1406" spans="4:4" x14ac:dyDescent="0.2">
      <c r="D1406" s="180"/>
    </row>
    <row r="1407" spans="4:4" x14ac:dyDescent="0.2">
      <c r="D1407" s="180"/>
    </row>
    <row r="1408" spans="4:4" x14ac:dyDescent="0.2">
      <c r="D1408" s="180"/>
    </row>
    <row r="1409" spans="4:4" x14ac:dyDescent="0.2">
      <c r="D1409" s="180"/>
    </row>
    <row r="1410" spans="4:4" x14ac:dyDescent="0.2">
      <c r="D1410" s="180"/>
    </row>
    <row r="1411" spans="4:4" x14ac:dyDescent="0.2">
      <c r="D1411" s="180"/>
    </row>
    <row r="1412" spans="4:4" x14ac:dyDescent="0.2">
      <c r="D1412" s="180"/>
    </row>
    <row r="1413" spans="4:4" x14ac:dyDescent="0.2">
      <c r="D1413" s="180"/>
    </row>
    <row r="1414" spans="4:4" x14ac:dyDescent="0.2">
      <c r="D1414" s="180"/>
    </row>
    <row r="1415" spans="4:4" x14ac:dyDescent="0.2">
      <c r="D1415" s="180"/>
    </row>
    <row r="1416" spans="4:4" x14ac:dyDescent="0.2">
      <c r="D1416" s="180"/>
    </row>
    <row r="1417" spans="4:4" x14ac:dyDescent="0.2">
      <c r="D1417" s="180"/>
    </row>
    <row r="1418" spans="4:4" x14ac:dyDescent="0.2">
      <c r="D1418" s="180"/>
    </row>
    <row r="1419" spans="4:4" x14ac:dyDescent="0.2">
      <c r="D1419" s="180"/>
    </row>
    <row r="1420" spans="4:4" x14ac:dyDescent="0.2">
      <c r="D1420" s="180"/>
    </row>
    <row r="1421" spans="4:4" x14ac:dyDescent="0.2">
      <c r="D1421" s="180"/>
    </row>
    <row r="1422" spans="4:4" x14ac:dyDescent="0.2">
      <c r="D1422" s="180"/>
    </row>
    <row r="1423" spans="4:4" x14ac:dyDescent="0.2">
      <c r="D1423" s="180"/>
    </row>
    <row r="1424" spans="4:4" x14ac:dyDescent="0.2">
      <c r="D1424" s="180"/>
    </row>
    <row r="1425" spans="4:4" x14ac:dyDescent="0.2">
      <c r="D1425" s="180"/>
    </row>
    <row r="1426" spans="4:4" x14ac:dyDescent="0.2">
      <c r="D1426" s="180"/>
    </row>
    <row r="1427" spans="4:4" x14ac:dyDescent="0.2">
      <c r="D1427" s="180"/>
    </row>
    <row r="1428" spans="4:4" x14ac:dyDescent="0.2">
      <c r="D1428" s="180"/>
    </row>
    <row r="1429" spans="4:4" x14ac:dyDescent="0.2">
      <c r="D1429" s="180"/>
    </row>
    <row r="1430" spans="4:4" x14ac:dyDescent="0.2">
      <c r="D1430" s="180"/>
    </row>
    <row r="1431" spans="4:4" x14ac:dyDescent="0.2">
      <c r="D1431" s="180"/>
    </row>
    <row r="1432" spans="4:4" x14ac:dyDescent="0.2">
      <c r="D1432" s="180"/>
    </row>
    <row r="1433" spans="4:4" x14ac:dyDescent="0.2">
      <c r="D1433" s="180"/>
    </row>
    <row r="1434" spans="4:4" x14ac:dyDescent="0.2">
      <c r="D1434" s="180"/>
    </row>
    <row r="1435" spans="4:4" x14ac:dyDescent="0.2">
      <c r="D1435" s="180"/>
    </row>
    <row r="1436" spans="4:4" x14ac:dyDescent="0.2">
      <c r="D1436" s="180"/>
    </row>
    <row r="1437" spans="4:4" x14ac:dyDescent="0.2">
      <c r="D1437" s="180"/>
    </row>
    <row r="1438" spans="4:4" x14ac:dyDescent="0.2">
      <c r="D1438" s="180"/>
    </row>
    <row r="1439" spans="4:4" x14ac:dyDescent="0.2">
      <c r="D1439" s="180"/>
    </row>
    <row r="1440" spans="4:4" x14ac:dyDescent="0.2">
      <c r="D1440" s="180"/>
    </row>
    <row r="1441" spans="4:4" x14ac:dyDescent="0.2">
      <c r="D1441" s="180"/>
    </row>
    <row r="1442" spans="4:4" x14ac:dyDescent="0.2">
      <c r="D1442" s="180"/>
    </row>
    <row r="1443" spans="4:4" x14ac:dyDescent="0.2">
      <c r="D1443" s="180"/>
    </row>
    <row r="1444" spans="4:4" x14ac:dyDescent="0.2">
      <c r="D1444" s="180"/>
    </row>
    <row r="1445" spans="4:4" x14ac:dyDescent="0.2">
      <c r="D1445" s="180"/>
    </row>
    <row r="1446" spans="4:4" x14ac:dyDescent="0.2">
      <c r="D1446" s="180"/>
    </row>
    <row r="1447" spans="4:4" x14ac:dyDescent="0.2">
      <c r="D1447" s="180"/>
    </row>
    <row r="1448" spans="4:4" x14ac:dyDescent="0.2">
      <c r="D1448" s="180"/>
    </row>
    <row r="1449" spans="4:4" x14ac:dyDescent="0.2">
      <c r="D1449" s="180"/>
    </row>
    <row r="1450" spans="4:4" x14ac:dyDescent="0.2">
      <c r="D1450" s="180"/>
    </row>
    <row r="1451" spans="4:4" x14ac:dyDescent="0.2">
      <c r="D1451" s="180"/>
    </row>
    <row r="1452" spans="4:4" x14ac:dyDescent="0.2">
      <c r="D1452" s="180"/>
    </row>
    <row r="1453" spans="4:4" x14ac:dyDescent="0.2">
      <c r="D1453" s="180"/>
    </row>
    <row r="1454" spans="4:4" x14ac:dyDescent="0.2">
      <c r="D1454" s="180"/>
    </row>
    <row r="1455" spans="4:4" x14ac:dyDescent="0.2">
      <c r="D1455" s="180"/>
    </row>
    <row r="1456" spans="4:4" x14ac:dyDescent="0.2">
      <c r="D1456" s="180"/>
    </row>
    <row r="1457" spans="4:4" x14ac:dyDescent="0.2">
      <c r="D1457" s="180"/>
    </row>
    <row r="1458" spans="4:4" x14ac:dyDescent="0.2">
      <c r="D1458" s="180"/>
    </row>
    <row r="1459" spans="4:4" x14ac:dyDescent="0.2">
      <c r="D1459" s="180"/>
    </row>
    <row r="1460" spans="4:4" x14ac:dyDescent="0.2">
      <c r="D1460" s="180"/>
    </row>
    <row r="1461" spans="4:4" x14ac:dyDescent="0.2">
      <c r="D1461" s="180"/>
    </row>
    <row r="1462" spans="4:4" x14ac:dyDescent="0.2">
      <c r="D1462" s="180"/>
    </row>
    <row r="1463" spans="4:4" x14ac:dyDescent="0.2">
      <c r="D1463" s="180"/>
    </row>
    <row r="1464" spans="4:4" x14ac:dyDescent="0.2">
      <c r="D1464" s="180"/>
    </row>
    <row r="1465" spans="4:4" x14ac:dyDescent="0.2">
      <c r="D1465" s="180"/>
    </row>
    <row r="1466" spans="4:4" x14ac:dyDescent="0.2">
      <c r="D1466" s="180"/>
    </row>
    <row r="1467" spans="4:4" x14ac:dyDescent="0.2">
      <c r="D1467" s="180"/>
    </row>
    <row r="1468" spans="4:4" x14ac:dyDescent="0.2">
      <c r="D1468" s="180"/>
    </row>
    <row r="1469" spans="4:4" x14ac:dyDescent="0.2">
      <c r="D1469" s="180"/>
    </row>
    <row r="1470" spans="4:4" x14ac:dyDescent="0.2">
      <c r="D1470" s="180"/>
    </row>
    <row r="1471" spans="4:4" x14ac:dyDescent="0.2">
      <c r="D1471" s="180"/>
    </row>
    <row r="1472" spans="4:4" x14ac:dyDescent="0.2">
      <c r="D1472" s="180"/>
    </row>
    <row r="1473" spans="4:4" x14ac:dyDescent="0.2">
      <c r="D1473" s="180"/>
    </row>
    <row r="1474" spans="4:4" x14ac:dyDescent="0.2">
      <c r="D1474" s="180"/>
    </row>
    <row r="1475" spans="4:4" x14ac:dyDescent="0.2">
      <c r="D1475" s="180"/>
    </row>
    <row r="1476" spans="4:4" x14ac:dyDescent="0.2">
      <c r="D1476" s="180"/>
    </row>
    <row r="1477" spans="4:4" x14ac:dyDescent="0.2">
      <c r="D1477" s="180"/>
    </row>
    <row r="1478" spans="4:4" x14ac:dyDescent="0.2">
      <c r="D1478" s="180"/>
    </row>
    <row r="1479" spans="4:4" x14ac:dyDescent="0.2">
      <c r="D1479" s="180"/>
    </row>
    <row r="1480" spans="4:4" x14ac:dyDescent="0.2">
      <c r="D1480" s="180"/>
    </row>
    <row r="1481" spans="4:4" x14ac:dyDescent="0.2">
      <c r="D1481" s="180"/>
    </row>
    <row r="1482" spans="4:4" x14ac:dyDescent="0.2">
      <c r="D1482" s="180"/>
    </row>
    <row r="1483" spans="4:4" x14ac:dyDescent="0.2">
      <c r="D1483" s="180"/>
    </row>
    <row r="1484" spans="4:4" x14ac:dyDescent="0.2">
      <c r="D1484" s="180"/>
    </row>
    <row r="1485" spans="4:4" x14ac:dyDescent="0.2">
      <c r="D1485" s="180"/>
    </row>
    <row r="1486" spans="4:4" x14ac:dyDescent="0.2">
      <c r="D1486" s="180"/>
    </row>
    <row r="1487" spans="4:4" x14ac:dyDescent="0.2">
      <c r="D1487" s="180"/>
    </row>
    <row r="1488" spans="4:4" x14ac:dyDescent="0.2">
      <c r="D1488" s="180"/>
    </row>
    <row r="1489" spans="4:4" x14ac:dyDescent="0.2">
      <c r="D1489" s="180"/>
    </row>
    <row r="1490" spans="4:4" x14ac:dyDescent="0.2">
      <c r="D1490" s="180"/>
    </row>
    <row r="1491" spans="4:4" x14ac:dyDescent="0.2">
      <c r="D1491" s="180"/>
    </row>
    <row r="1492" spans="4:4" x14ac:dyDescent="0.2">
      <c r="D1492" s="180"/>
    </row>
    <row r="1493" spans="4:4" x14ac:dyDescent="0.2">
      <c r="D1493" s="180"/>
    </row>
    <row r="1494" spans="4:4" x14ac:dyDescent="0.2">
      <c r="D1494" s="180"/>
    </row>
    <row r="1495" spans="4:4" x14ac:dyDescent="0.2">
      <c r="D1495" s="180"/>
    </row>
    <row r="1496" spans="4:4" x14ac:dyDescent="0.2">
      <c r="D1496" s="180"/>
    </row>
    <row r="1497" spans="4:4" x14ac:dyDescent="0.2">
      <c r="D1497" s="180"/>
    </row>
    <row r="1498" spans="4:4" x14ac:dyDescent="0.2">
      <c r="D1498" s="180"/>
    </row>
    <row r="1499" spans="4:4" x14ac:dyDescent="0.2">
      <c r="D1499" s="180"/>
    </row>
    <row r="1500" spans="4:4" x14ac:dyDescent="0.2">
      <c r="D1500" s="180"/>
    </row>
    <row r="1501" spans="4:4" x14ac:dyDescent="0.2">
      <c r="D1501" s="180"/>
    </row>
    <row r="1502" spans="4:4" x14ac:dyDescent="0.2">
      <c r="D1502" s="180"/>
    </row>
    <row r="1503" spans="4:4" x14ac:dyDescent="0.2">
      <c r="D1503" s="180"/>
    </row>
    <row r="1504" spans="4:4" x14ac:dyDescent="0.2">
      <c r="D1504" s="180"/>
    </row>
    <row r="1505" spans="4:4" x14ac:dyDescent="0.2">
      <c r="D1505" s="180"/>
    </row>
    <row r="1506" spans="4:4" x14ac:dyDescent="0.2">
      <c r="D1506" s="180"/>
    </row>
    <row r="1507" spans="4:4" x14ac:dyDescent="0.2">
      <c r="D1507" s="180"/>
    </row>
    <row r="1508" spans="4:4" x14ac:dyDescent="0.2">
      <c r="D1508" s="180"/>
    </row>
    <row r="1509" spans="4:4" x14ac:dyDescent="0.2">
      <c r="D1509" s="180"/>
    </row>
    <row r="1510" spans="4:4" x14ac:dyDescent="0.2">
      <c r="D1510" s="180"/>
    </row>
    <row r="1511" spans="4:4" x14ac:dyDescent="0.2">
      <c r="D1511" s="180"/>
    </row>
    <row r="1512" spans="4:4" x14ac:dyDescent="0.2">
      <c r="D1512" s="180"/>
    </row>
    <row r="1513" spans="4:4" x14ac:dyDescent="0.2">
      <c r="D1513" s="180"/>
    </row>
    <row r="1514" spans="4:4" x14ac:dyDescent="0.2">
      <c r="D1514" s="180"/>
    </row>
    <row r="1515" spans="4:4" x14ac:dyDescent="0.2">
      <c r="D1515" s="180"/>
    </row>
    <row r="1516" spans="4:4" x14ac:dyDescent="0.2">
      <c r="D1516" s="180"/>
    </row>
    <row r="1517" spans="4:4" x14ac:dyDescent="0.2">
      <c r="D1517" s="180"/>
    </row>
    <row r="1518" spans="4:4" x14ac:dyDescent="0.2">
      <c r="D1518" s="180"/>
    </row>
    <row r="1519" spans="4:4" x14ac:dyDescent="0.2">
      <c r="D1519" s="180"/>
    </row>
    <row r="1520" spans="4:4" x14ac:dyDescent="0.2">
      <c r="D1520" s="180"/>
    </row>
    <row r="1521" spans="4:4" x14ac:dyDescent="0.2">
      <c r="D1521" s="180"/>
    </row>
    <row r="1522" spans="4:4" x14ac:dyDescent="0.2">
      <c r="D1522" s="180"/>
    </row>
    <row r="1523" spans="4:4" x14ac:dyDescent="0.2">
      <c r="D1523" s="180"/>
    </row>
    <row r="1524" spans="4:4" x14ac:dyDescent="0.2">
      <c r="D1524" s="180"/>
    </row>
    <row r="1525" spans="4:4" x14ac:dyDescent="0.2">
      <c r="D1525" s="180"/>
    </row>
    <row r="1526" spans="4:4" x14ac:dyDescent="0.2">
      <c r="D1526" s="180"/>
    </row>
    <row r="1527" spans="4:4" x14ac:dyDescent="0.2">
      <c r="D1527" s="180"/>
    </row>
    <row r="1528" spans="4:4" x14ac:dyDescent="0.2">
      <c r="D1528" s="180"/>
    </row>
    <row r="1529" spans="4:4" x14ac:dyDescent="0.2">
      <c r="D1529" s="180"/>
    </row>
    <row r="1530" spans="4:4" x14ac:dyDescent="0.2">
      <c r="D1530" s="180"/>
    </row>
    <row r="1531" spans="4:4" x14ac:dyDescent="0.2">
      <c r="D1531" s="180"/>
    </row>
    <row r="1532" spans="4:4" x14ac:dyDescent="0.2">
      <c r="D1532" s="180"/>
    </row>
    <row r="1533" spans="4:4" x14ac:dyDescent="0.2">
      <c r="D1533" s="180"/>
    </row>
    <row r="1534" spans="4:4" x14ac:dyDescent="0.2">
      <c r="D1534" s="180"/>
    </row>
    <row r="1535" spans="4:4" x14ac:dyDescent="0.2">
      <c r="D1535" s="180"/>
    </row>
    <row r="1536" spans="4:4" x14ac:dyDescent="0.2">
      <c r="D1536" s="180"/>
    </row>
    <row r="1537" spans="4:4" x14ac:dyDescent="0.2">
      <c r="D1537" s="180"/>
    </row>
    <row r="1538" spans="4:4" x14ac:dyDescent="0.2">
      <c r="D1538" s="180"/>
    </row>
    <row r="1539" spans="4:4" x14ac:dyDescent="0.2">
      <c r="D1539" s="180"/>
    </row>
    <row r="1540" spans="4:4" x14ac:dyDescent="0.2">
      <c r="D1540" s="180"/>
    </row>
    <row r="1541" spans="4:4" x14ac:dyDescent="0.2">
      <c r="D1541" s="180"/>
    </row>
    <row r="1542" spans="4:4" x14ac:dyDescent="0.2">
      <c r="D1542" s="180"/>
    </row>
    <row r="1543" spans="4:4" x14ac:dyDescent="0.2">
      <c r="D1543" s="180"/>
    </row>
    <row r="1544" spans="4:4" x14ac:dyDescent="0.2">
      <c r="D1544" s="180"/>
    </row>
    <row r="1545" spans="4:4" x14ac:dyDescent="0.2">
      <c r="D1545" s="180"/>
    </row>
    <row r="1546" spans="4:4" x14ac:dyDescent="0.2">
      <c r="D1546" s="180"/>
    </row>
    <row r="1547" spans="4:4" x14ac:dyDescent="0.2">
      <c r="D1547" s="180"/>
    </row>
    <row r="1548" spans="4:4" x14ac:dyDescent="0.2">
      <c r="D1548" s="180"/>
    </row>
    <row r="1549" spans="4:4" x14ac:dyDescent="0.2">
      <c r="D1549" s="180"/>
    </row>
    <row r="1550" spans="4:4" x14ac:dyDescent="0.2">
      <c r="D1550" s="180"/>
    </row>
    <row r="1551" spans="4:4" x14ac:dyDescent="0.2">
      <c r="D1551" s="180"/>
    </row>
    <row r="1552" spans="4:4" x14ac:dyDescent="0.2">
      <c r="D1552" s="180"/>
    </row>
    <row r="1553" spans="4:4" x14ac:dyDescent="0.2">
      <c r="D1553" s="180"/>
    </row>
    <row r="1554" spans="4:4" x14ac:dyDescent="0.2">
      <c r="D1554" s="180"/>
    </row>
    <row r="1555" spans="4:4" x14ac:dyDescent="0.2">
      <c r="D1555" s="180"/>
    </row>
    <row r="1556" spans="4:4" x14ac:dyDescent="0.2">
      <c r="D1556" s="180"/>
    </row>
    <row r="1557" spans="4:4" x14ac:dyDescent="0.2">
      <c r="D1557" s="180"/>
    </row>
    <row r="1558" spans="4:4" x14ac:dyDescent="0.2">
      <c r="D1558" s="180"/>
    </row>
    <row r="1559" spans="4:4" x14ac:dyDescent="0.2">
      <c r="D1559" s="180"/>
    </row>
    <row r="1560" spans="4:4" x14ac:dyDescent="0.2">
      <c r="D1560" s="180"/>
    </row>
    <row r="1561" spans="4:4" x14ac:dyDescent="0.2">
      <c r="D1561" s="180"/>
    </row>
    <row r="1562" spans="4:4" x14ac:dyDescent="0.2">
      <c r="D1562" s="180"/>
    </row>
    <row r="1563" spans="4:4" x14ac:dyDescent="0.2">
      <c r="D1563" s="180"/>
    </row>
    <row r="1564" spans="4:4" x14ac:dyDescent="0.2">
      <c r="D1564" s="180"/>
    </row>
    <row r="1565" spans="4:4" x14ac:dyDescent="0.2">
      <c r="D1565" s="180"/>
    </row>
    <row r="1566" spans="4:4" x14ac:dyDescent="0.2">
      <c r="D1566" s="180"/>
    </row>
    <row r="1567" spans="4:4" x14ac:dyDescent="0.2">
      <c r="D1567" s="180"/>
    </row>
    <row r="1568" spans="4:4" x14ac:dyDescent="0.2">
      <c r="D1568" s="180"/>
    </row>
    <row r="1569" spans="4:4" x14ac:dyDescent="0.2">
      <c r="D1569" s="180"/>
    </row>
    <row r="1570" spans="4:4" x14ac:dyDescent="0.2">
      <c r="D1570" s="180"/>
    </row>
    <row r="1571" spans="4:4" x14ac:dyDescent="0.2">
      <c r="D1571" s="180"/>
    </row>
    <row r="1572" spans="4:4" x14ac:dyDescent="0.2">
      <c r="D1572" s="180"/>
    </row>
    <row r="1573" spans="4:4" x14ac:dyDescent="0.2">
      <c r="D1573" s="180"/>
    </row>
    <row r="1574" spans="4:4" x14ac:dyDescent="0.2">
      <c r="D1574" s="180"/>
    </row>
    <row r="1575" spans="4:4" x14ac:dyDescent="0.2">
      <c r="D1575" s="180"/>
    </row>
    <row r="1576" spans="4:4" x14ac:dyDescent="0.2">
      <c r="D1576" s="180"/>
    </row>
    <row r="1577" spans="4:4" x14ac:dyDescent="0.2">
      <c r="D1577" s="180"/>
    </row>
    <row r="1578" spans="4:4" x14ac:dyDescent="0.2">
      <c r="D1578" s="180"/>
    </row>
    <row r="1579" spans="4:4" x14ac:dyDescent="0.2">
      <c r="D1579" s="180"/>
    </row>
    <row r="1580" spans="4:4" x14ac:dyDescent="0.2">
      <c r="D1580" s="180"/>
    </row>
    <row r="1581" spans="4:4" x14ac:dyDescent="0.2">
      <c r="D1581" s="180"/>
    </row>
    <row r="1582" spans="4:4" x14ac:dyDescent="0.2">
      <c r="D1582" s="180"/>
    </row>
    <row r="1583" spans="4:4" x14ac:dyDescent="0.2">
      <c r="D1583" s="180"/>
    </row>
    <row r="1584" spans="4:4" x14ac:dyDescent="0.2">
      <c r="D1584" s="180"/>
    </row>
    <row r="1585" spans="4:4" x14ac:dyDescent="0.2">
      <c r="D1585" s="180"/>
    </row>
    <row r="1586" spans="4:4" x14ac:dyDescent="0.2">
      <c r="D1586" s="180"/>
    </row>
    <row r="1587" spans="4:4" x14ac:dyDescent="0.2">
      <c r="D1587" s="180"/>
    </row>
    <row r="1588" spans="4:4" x14ac:dyDescent="0.2">
      <c r="D1588" s="180"/>
    </row>
    <row r="1589" spans="4:4" x14ac:dyDescent="0.2">
      <c r="D1589" s="180"/>
    </row>
    <row r="1590" spans="4:4" x14ac:dyDescent="0.2">
      <c r="D1590" s="180"/>
    </row>
    <row r="1591" spans="4:4" x14ac:dyDescent="0.2">
      <c r="D1591" s="180"/>
    </row>
    <row r="1592" spans="4:4" x14ac:dyDescent="0.2">
      <c r="D1592" s="180"/>
    </row>
    <row r="1593" spans="4:4" x14ac:dyDescent="0.2">
      <c r="D1593" s="180"/>
    </row>
    <row r="1594" spans="4:4" x14ac:dyDescent="0.2">
      <c r="D1594" s="180"/>
    </row>
    <row r="1595" spans="4:4" x14ac:dyDescent="0.2">
      <c r="D1595" s="180"/>
    </row>
    <row r="1596" spans="4:4" x14ac:dyDescent="0.2">
      <c r="D1596" s="180"/>
    </row>
    <row r="1597" spans="4:4" x14ac:dyDescent="0.2">
      <c r="D1597" s="180"/>
    </row>
    <row r="1598" spans="4:4" x14ac:dyDescent="0.2">
      <c r="D1598" s="180"/>
    </row>
    <row r="1599" spans="4:4" x14ac:dyDescent="0.2">
      <c r="D1599" s="180"/>
    </row>
    <row r="1600" spans="4:4" x14ac:dyDescent="0.2">
      <c r="D1600" s="180"/>
    </row>
    <row r="1601" spans="4:4" x14ac:dyDescent="0.2">
      <c r="D1601" s="180"/>
    </row>
    <row r="1602" spans="4:4" x14ac:dyDescent="0.2">
      <c r="D1602" s="180"/>
    </row>
    <row r="1603" spans="4:4" x14ac:dyDescent="0.2">
      <c r="D1603" s="180"/>
    </row>
    <row r="1604" spans="4:4" x14ac:dyDescent="0.2">
      <c r="D1604" s="180"/>
    </row>
    <row r="1605" spans="4:4" x14ac:dyDescent="0.2">
      <c r="D1605" s="180"/>
    </row>
    <row r="1606" spans="4:4" x14ac:dyDescent="0.2">
      <c r="D1606" s="180"/>
    </row>
    <row r="1607" spans="4:4" x14ac:dyDescent="0.2">
      <c r="D1607" s="180"/>
    </row>
    <row r="1608" spans="4:4" x14ac:dyDescent="0.2">
      <c r="D1608" s="180"/>
    </row>
    <row r="1609" spans="4:4" x14ac:dyDescent="0.2">
      <c r="D1609" s="180"/>
    </row>
    <row r="1610" spans="4:4" x14ac:dyDescent="0.2">
      <c r="D1610" s="180"/>
    </row>
    <row r="1611" spans="4:4" x14ac:dyDescent="0.2">
      <c r="D1611" s="180"/>
    </row>
    <row r="1612" spans="4:4" x14ac:dyDescent="0.2">
      <c r="D1612" s="180"/>
    </row>
    <row r="1613" spans="4:4" x14ac:dyDescent="0.2">
      <c r="D1613" s="180"/>
    </row>
    <row r="1614" spans="4:4" x14ac:dyDescent="0.2">
      <c r="D1614" s="180"/>
    </row>
    <row r="1615" spans="4:4" x14ac:dyDescent="0.2">
      <c r="D1615" s="180"/>
    </row>
    <row r="1616" spans="4:4" x14ac:dyDescent="0.2">
      <c r="D1616" s="180"/>
    </row>
    <row r="1617" spans="4:4" x14ac:dyDescent="0.2">
      <c r="D1617" s="180"/>
    </row>
    <row r="1618" spans="4:4" x14ac:dyDescent="0.2">
      <c r="D1618" s="180"/>
    </row>
    <row r="1619" spans="4:4" x14ac:dyDescent="0.2">
      <c r="D1619" s="180"/>
    </row>
    <row r="1620" spans="4:4" x14ac:dyDescent="0.2">
      <c r="D1620" s="180"/>
    </row>
    <row r="1621" spans="4:4" x14ac:dyDescent="0.2">
      <c r="D1621" s="180"/>
    </row>
    <row r="1622" spans="4:4" x14ac:dyDescent="0.2">
      <c r="D1622" s="180"/>
    </row>
    <row r="1623" spans="4:4" x14ac:dyDescent="0.2">
      <c r="D1623" s="180"/>
    </row>
    <row r="1624" spans="4:4" x14ac:dyDescent="0.2">
      <c r="D1624" s="180"/>
    </row>
    <row r="1625" spans="4:4" x14ac:dyDescent="0.2">
      <c r="D1625" s="180"/>
    </row>
    <row r="1626" spans="4:4" x14ac:dyDescent="0.2">
      <c r="D1626" s="180"/>
    </row>
    <row r="1627" spans="4:4" x14ac:dyDescent="0.2">
      <c r="D1627" s="180"/>
    </row>
    <row r="1628" spans="4:4" x14ac:dyDescent="0.2">
      <c r="D1628" s="180"/>
    </row>
    <row r="1629" spans="4:4" x14ac:dyDescent="0.2">
      <c r="D1629" s="180"/>
    </row>
    <row r="1630" spans="4:4" x14ac:dyDescent="0.2">
      <c r="D1630" s="180"/>
    </row>
    <row r="1631" spans="4:4" x14ac:dyDescent="0.2">
      <c r="D1631" s="180"/>
    </row>
    <row r="1632" spans="4:4" x14ac:dyDescent="0.2">
      <c r="D1632" s="180"/>
    </row>
    <row r="1633" spans="4:4" x14ac:dyDescent="0.2">
      <c r="D1633" s="180"/>
    </row>
    <row r="1634" spans="4:4" x14ac:dyDescent="0.2">
      <c r="D1634" s="180"/>
    </row>
    <row r="1635" spans="4:4" x14ac:dyDescent="0.2">
      <c r="D1635" s="180"/>
    </row>
    <row r="1636" spans="4:4" x14ac:dyDescent="0.2">
      <c r="D1636" s="180"/>
    </row>
    <row r="1637" spans="4:4" x14ac:dyDescent="0.2">
      <c r="D1637" s="180"/>
    </row>
    <row r="1638" spans="4:4" x14ac:dyDescent="0.2">
      <c r="D1638" s="180"/>
    </row>
    <row r="1639" spans="4:4" x14ac:dyDescent="0.2">
      <c r="D1639" s="180"/>
    </row>
    <row r="1640" spans="4:4" x14ac:dyDescent="0.2">
      <c r="D1640" s="180"/>
    </row>
    <row r="1641" spans="4:4" x14ac:dyDescent="0.2">
      <c r="D1641" s="180"/>
    </row>
    <row r="1642" spans="4:4" x14ac:dyDescent="0.2">
      <c r="D1642" s="180"/>
    </row>
    <row r="1643" spans="4:4" x14ac:dyDescent="0.2">
      <c r="D1643" s="180"/>
    </row>
    <row r="1644" spans="4:4" x14ac:dyDescent="0.2">
      <c r="D1644" s="180"/>
    </row>
    <row r="1645" spans="4:4" x14ac:dyDescent="0.2">
      <c r="D1645" s="180"/>
    </row>
    <row r="1646" spans="4:4" x14ac:dyDescent="0.2">
      <c r="D1646" s="180"/>
    </row>
    <row r="1647" spans="4:4" x14ac:dyDescent="0.2">
      <c r="D1647" s="180"/>
    </row>
    <row r="1648" spans="4:4" x14ac:dyDescent="0.2">
      <c r="D1648" s="180"/>
    </row>
    <row r="1649" spans="4:4" x14ac:dyDescent="0.2">
      <c r="D1649" s="180"/>
    </row>
    <row r="1650" spans="4:4" x14ac:dyDescent="0.2">
      <c r="D1650" s="180"/>
    </row>
    <row r="1651" spans="4:4" x14ac:dyDescent="0.2">
      <c r="D1651" s="180"/>
    </row>
    <row r="1652" spans="4:4" x14ac:dyDescent="0.2">
      <c r="D1652" s="180"/>
    </row>
    <row r="1653" spans="4:4" x14ac:dyDescent="0.2">
      <c r="D1653" s="180"/>
    </row>
    <row r="1654" spans="4:4" x14ac:dyDescent="0.2">
      <c r="D1654" s="180"/>
    </row>
    <row r="1655" spans="4:4" x14ac:dyDescent="0.2">
      <c r="D1655" s="180"/>
    </row>
    <row r="1656" spans="4:4" x14ac:dyDescent="0.2">
      <c r="D1656" s="180"/>
    </row>
    <row r="1657" spans="4:4" x14ac:dyDescent="0.2">
      <c r="D1657" s="180"/>
    </row>
    <row r="1658" spans="4:4" x14ac:dyDescent="0.2">
      <c r="D1658" s="180"/>
    </row>
    <row r="1659" spans="4:4" x14ac:dyDescent="0.2">
      <c r="D1659" s="180"/>
    </row>
    <row r="1660" spans="4:4" x14ac:dyDescent="0.2">
      <c r="D1660" s="180"/>
    </row>
    <row r="1661" spans="4:4" x14ac:dyDescent="0.2">
      <c r="D1661" s="180"/>
    </row>
    <row r="1662" spans="4:4" x14ac:dyDescent="0.2">
      <c r="D1662" s="180"/>
    </row>
    <row r="1663" spans="4:4" x14ac:dyDescent="0.2">
      <c r="D1663" s="180"/>
    </row>
    <row r="1664" spans="4:4" x14ac:dyDescent="0.2">
      <c r="D1664" s="180"/>
    </row>
    <row r="1665" spans="4:4" x14ac:dyDescent="0.2">
      <c r="D1665" s="180"/>
    </row>
    <row r="1666" spans="4:4" x14ac:dyDescent="0.2">
      <c r="D1666" s="180"/>
    </row>
    <row r="1667" spans="4:4" x14ac:dyDescent="0.2">
      <c r="D1667" s="180"/>
    </row>
    <row r="1668" spans="4:4" x14ac:dyDescent="0.2">
      <c r="D1668" s="180"/>
    </row>
    <row r="1669" spans="4:4" x14ac:dyDescent="0.2">
      <c r="D1669" s="180"/>
    </row>
    <row r="1670" spans="4:4" x14ac:dyDescent="0.2">
      <c r="D1670" s="180"/>
    </row>
    <row r="1671" spans="4:4" x14ac:dyDescent="0.2">
      <c r="D1671" s="180"/>
    </row>
    <row r="1672" spans="4:4" x14ac:dyDescent="0.2">
      <c r="D1672" s="180"/>
    </row>
    <row r="1673" spans="4:4" x14ac:dyDescent="0.2">
      <c r="D1673" s="180"/>
    </row>
    <row r="1674" spans="4:4" x14ac:dyDescent="0.2">
      <c r="D1674" s="180"/>
    </row>
    <row r="1675" spans="4:4" x14ac:dyDescent="0.2">
      <c r="D1675" s="180"/>
    </row>
    <row r="1676" spans="4:4" x14ac:dyDescent="0.2">
      <c r="D1676" s="180"/>
    </row>
    <row r="1677" spans="4:4" x14ac:dyDescent="0.2">
      <c r="D1677" s="180"/>
    </row>
    <row r="1678" spans="4:4" x14ac:dyDescent="0.2">
      <c r="D1678" s="180"/>
    </row>
    <row r="1679" spans="4:4" x14ac:dyDescent="0.2">
      <c r="D1679" s="180"/>
    </row>
    <row r="1680" spans="4:4" x14ac:dyDescent="0.2">
      <c r="D1680" s="180"/>
    </row>
    <row r="1681" spans="4:4" x14ac:dyDescent="0.2">
      <c r="D1681" s="180"/>
    </row>
    <row r="1682" spans="4:4" x14ac:dyDescent="0.2">
      <c r="D1682" s="180"/>
    </row>
    <row r="1683" spans="4:4" x14ac:dyDescent="0.2">
      <c r="D1683" s="180"/>
    </row>
    <row r="1684" spans="4:4" x14ac:dyDescent="0.2">
      <c r="D1684" s="180"/>
    </row>
    <row r="1685" spans="4:4" x14ac:dyDescent="0.2">
      <c r="D1685" s="180"/>
    </row>
    <row r="1686" spans="4:4" x14ac:dyDescent="0.2">
      <c r="D1686" s="180"/>
    </row>
    <row r="1687" spans="4:4" x14ac:dyDescent="0.2">
      <c r="D1687" s="180"/>
    </row>
    <row r="1688" spans="4:4" x14ac:dyDescent="0.2">
      <c r="D1688" s="180"/>
    </row>
    <row r="1689" spans="4:4" x14ac:dyDescent="0.2">
      <c r="D1689" s="180"/>
    </row>
    <row r="1690" spans="4:4" x14ac:dyDescent="0.2">
      <c r="D1690" s="180"/>
    </row>
    <row r="1691" spans="4:4" x14ac:dyDescent="0.2">
      <c r="D1691" s="180"/>
    </row>
    <row r="1692" spans="4:4" x14ac:dyDescent="0.2">
      <c r="D1692" s="180"/>
    </row>
    <row r="1693" spans="4:4" x14ac:dyDescent="0.2">
      <c r="D1693" s="180"/>
    </row>
    <row r="1694" spans="4:4" x14ac:dyDescent="0.2">
      <c r="D1694" s="180"/>
    </row>
    <row r="1695" spans="4:4" x14ac:dyDescent="0.2">
      <c r="D1695" s="180"/>
    </row>
    <row r="1696" spans="4:4" x14ac:dyDescent="0.2">
      <c r="D1696" s="180"/>
    </row>
    <row r="1697" spans="4:4" x14ac:dyDescent="0.2">
      <c r="D1697" s="180"/>
    </row>
    <row r="1698" spans="4:4" x14ac:dyDescent="0.2">
      <c r="D1698" s="180"/>
    </row>
    <row r="1699" spans="4:4" x14ac:dyDescent="0.2">
      <c r="D1699" s="180"/>
    </row>
    <row r="1700" spans="4:4" x14ac:dyDescent="0.2">
      <c r="D1700" s="180"/>
    </row>
    <row r="1701" spans="4:4" x14ac:dyDescent="0.2">
      <c r="D1701" s="180"/>
    </row>
    <row r="1702" spans="4:4" x14ac:dyDescent="0.2">
      <c r="D1702" s="180"/>
    </row>
    <row r="1703" spans="4:4" x14ac:dyDescent="0.2">
      <c r="D1703" s="180"/>
    </row>
    <row r="1704" spans="4:4" x14ac:dyDescent="0.2">
      <c r="D1704" s="180"/>
    </row>
    <row r="1705" spans="4:4" x14ac:dyDescent="0.2">
      <c r="D1705" s="180"/>
    </row>
    <row r="1706" spans="4:4" x14ac:dyDescent="0.2">
      <c r="D1706" s="180"/>
    </row>
    <row r="1707" spans="4:4" x14ac:dyDescent="0.2">
      <c r="D1707" s="180"/>
    </row>
    <row r="1708" spans="4:4" x14ac:dyDescent="0.2">
      <c r="D1708" s="180"/>
    </row>
    <row r="1709" spans="4:4" x14ac:dyDescent="0.2">
      <c r="D1709" s="180"/>
    </row>
    <row r="1710" spans="4:4" x14ac:dyDescent="0.2">
      <c r="D1710" s="180"/>
    </row>
    <row r="1711" spans="4:4" x14ac:dyDescent="0.2">
      <c r="D1711" s="180"/>
    </row>
    <row r="1712" spans="4:4" x14ac:dyDescent="0.2">
      <c r="D1712" s="180"/>
    </row>
    <row r="1713" spans="4:4" x14ac:dyDescent="0.2">
      <c r="D1713" s="180"/>
    </row>
    <row r="1714" spans="4:4" x14ac:dyDescent="0.2">
      <c r="D1714" s="180"/>
    </row>
    <row r="1715" spans="4:4" x14ac:dyDescent="0.2">
      <c r="D1715" s="180"/>
    </row>
    <row r="1716" spans="4:4" x14ac:dyDescent="0.2">
      <c r="D1716" s="180"/>
    </row>
    <row r="1717" spans="4:4" x14ac:dyDescent="0.2">
      <c r="D1717" s="180"/>
    </row>
    <row r="1718" spans="4:4" x14ac:dyDescent="0.2">
      <c r="D1718" s="180"/>
    </row>
    <row r="1719" spans="4:4" x14ac:dyDescent="0.2">
      <c r="D1719" s="180"/>
    </row>
    <row r="1720" spans="4:4" x14ac:dyDescent="0.2">
      <c r="D1720" s="180"/>
    </row>
    <row r="1721" spans="4:4" x14ac:dyDescent="0.2">
      <c r="D1721" s="180"/>
    </row>
    <row r="1722" spans="4:4" x14ac:dyDescent="0.2">
      <c r="D1722" s="180"/>
    </row>
    <row r="1723" spans="4:4" x14ac:dyDescent="0.2">
      <c r="D1723" s="180"/>
    </row>
    <row r="1724" spans="4:4" x14ac:dyDescent="0.2">
      <c r="D1724" s="180"/>
    </row>
    <row r="1725" spans="4:4" x14ac:dyDescent="0.2">
      <c r="D1725" s="180"/>
    </row>
    <row r="1726" spans="4:4" x14ac:dyDescent="0.2">
      <c r="D1726" s="180"/>
    </row>
    <row r="1727" spans="4:4" x14ac:dyDescent="0.2">
      <c r="D1727" s="180"/>
    </row>
    <row r="1728" spans="4:4" x14ac:dyDescent="0.2">
      <c r="D1728" s="180"/>
    </row>
    <row r="1729" spans="4:4" x14ac:dyDescent="0.2">
      <c r="D1729" s="180"/>
    </row>
    <row r="1730" spans="4:4" x14ac:dyDescent="0.2">
      <c r="D1730" s="180"/>
    </row>
    <row r="1731" spans="4:4" x14ac:dyDescent="0.2">
      <c r="D1731" s="180"/>
    </row>
    <row r="1732" spans="4:4" x14ac:dyDescent="0.2">
      <c r="D1732" s="180"/>
    </row>
    <row r="1733" spans="4:4" x14ac:dyDescent="0.2">
      <c r="D1733" s="180"/>
    </row>
    <row r="1734" spans="4:4" x14ac:dyDescent="0.2">
      <c r="D1734" s="180"/>
    </row>
    <row r="1735" spans="4:4" x14ac:dyDescent="0.2">
      <c r="D1735" s="180"/>
    </row>
    <row r="1736" spans="4:4" x14ac:dyDescent="0.2">
      <c r="D1736" s="180"/>
    </row>
    <row r="1737" spans="4:4" x14ac:dyDescent="0.2">
      <c r="D1737" s="180"/>
    </row>
    <row r="1738" spans="4:4" x14ac:dyDescent="0.2">
      <c r="D1738" s="180"/>
    </row>
    <row r="1739" spans="4:4" x14ac:dyDescent="0.2">
      <c r="D1739" s="180"/>
    </row>
    <row r="1740" spans="4:4" x14ac:dyDescent="0.2">
      <c r="D1740" s="180"/>
    </row>
    <row r="1741" spans="4:4" x14ac:dyDescent="0.2">
      <c r="D1741" s="180"/>
    </row>
    <row r="1742" spans="4:4" x14ac:dyDescent="0.2">
      <c r="D1742" s="180"/>
    </row>
    <row r="1743" spans="4:4" x14ac:dyDescent="0.2">
      <c r="D1743" s="180"/>
    </row>
    <row r="1744" spans="4:4" x14ac:dyDescent="0.2">
      <c r="D1744" s="180"/>
    </row>
    <row r="1745" spans="4:4" x14ac:dyDescent="0.2">
      <c r="D1745" s="180"/>
    </row>
    <row r="1746" spans="4:4" x14ac:dyDescent="0.2">
      <c r="D1746" s="180"/>
    </row>
    <row r="1747" spans="4:4" x14ac:dyDescent="0.2">
      <c r="D1747" s="180"/>
    </row>
    <row r="1748" spans="4:4" x14ac:dyDescent="0.2">
      <c r="D1748" s="180"/>
    </row>
    <row r="1749" spans="4:4" x14ac:dyDescent="0.2">
      <c r="D1749" s="180"/>
    </row>
    <row r="1750" spans="4:4" x14ac:dyDescent="0.2">
      <c r="D1750" s="180"/>
    </row>
    <row r="1751" spans="4:4" x14ac:dyDescent="0.2">
      <c r="D1751" s="180"/>
    </row>
    <row r="1752" spans="4:4" x14ac:dyDescent="0.2">
      <c r="D1752" s="180"/>
    </row>
    <row r="1753" spans="4:4" x14ac:dyDescent="0.2">
      <c r="D1753" s="180"/>
    </row>
    <row r="1754" spans="4:4" x14ac:dyDescent="0.2">
      <c r="D1754" s="180"/>
    </row>
    <row r="1755" spans="4:4" x14ac:dyDescent="0.2">
      <c r="D1755" s="180"/>
    </row>
    <row r="1756" spans="4:4" x14ac:dyDescent="0.2">
      <c r="D1756" s="180"/>
    </row>
    <row r="1757" spans="4:4" x14ac:dyDescent="0.2">
      <c r="D1757" s="180"/>
    </row>
    <row r="1758" spans="4:4" x14ac:dyDescent="0.2">
      <c r="D1758" s="180"/>
    </row>
    <row r="1759" spans="4:4" x14ac:dyDescent="0.2">
      <c r="D1759" s="180"/>
    </row>
    <row r="1760" spans="4:4" x14ac:dyDescent="0.2">
      <c r="D1760" s="180"/>
    </row>
    <row r="1761" spans="4:4" x14ac:dyDescent="0.2">
      <c r="D1761" s="180"/>
    </row>
    <row r="1762" spans="4:4" x14ac:dyDescent="0.2">
      <c r="D1762" s="180"/>
    </row>
    <row r="1763" spans="4:4" x14ac:dyDescent="0.2">
      <c r="D1763" s="180"/>
    </row>
    <row r="1764" spans="4:4" x14ac:dyDescent="0.2">
      <c r="D1764" s="180"/>
    </row>
    <row r="1765" spans="4:4" x14ac:dyDescent="0.2">
      <c r="D1765" s="180"/>
    </row>
    <row r="1766" spans="4:4" x14ac:dyDescent="0.2">
      <c r="D1766" s="180"/>
    </row>
    <row r="1767" spans="4:4" x14ac:dyDescent="0.2">
      <c r="D1767" s="180"/>
    </row>
    <row r="1768" spans="4:4" x14ac:dyDescent="0.2">
      <c r="D1768" s="180"/>
    </row>
    <row r="1769" spans="4:4" x14ac:dyDescent="0.2">
      <c r="D1769" s="180"/>
    </row>
    <row r="1770" spans="4:4" x14ac:dyDescent="0.2">
      <c r="D1770" s="180"/>
    </row>
    <row r="1771" spans="4:4" x14ac:dyDescent="0.2">
      <c r="D1771" s="180"/>
    </row>
    <row r="1772" spans="4:4" x14ac:dyDescent="0.2">
      <c r="D1772" s="180"/>
    </row>
    <row r="1773" spans="4:4" x14ac:dyDescent="0.2">
      <c r="D1773" s="180"/>
    </row>
    <row r="1774" spans="4:4" x14ac:dyDescent="0.2">
      <c r="D1774" s="180"/>
    </row>
    <row r="1775" spans="4:4" x14ac:dyDescent="0.2">
      <c r="D1775" s="180"/>
    </row>
    <row r="1776" spans="4:4" x14ac:dyDescent="0.2">
      <c r="D1776" s="180"/>
    </row>
    <row r="1777" spans="4:4" x14ac:dyDescent="0.2">
      <c r="D1777" s="180"/>
    </row>
    <row r="1778" spans="4:4" x14ac:dyDescent="0.2">
      <c r="D1778" s="180"/>
    </row>
    <row r="1779" spans="4:4" x14ac:dyDescent="0.2">
      <c r="D1779" s="180"/>
    </row>
    <row r="1780" spans="4:4" x14ac:dyDescent="0.2">
      <c r="D1780" s="180"/>
    </row>
    <row r="1781" spans="4:4" x14ac:dyDescent="0.2">
      <c r="D1781" s="180"/>
    </row>
    <row r="1782" spans="4:4" x14ac:dyDescent="0.2">
      <c r="D1782" s="180"/>
    </row>
    <row r="1783" spans="4:4" x14ac:dyDescent="0.2">
      <c r="D1783" s="180"/>
    </row>
    <row r="1784" spans="4:4" x14ac:dyDescent="0.2">
      <c r="D1784" s="180"/>
    </row>
    <row r="1785" spans="4:4" x14ac:dyDescent="0.2">
      <c r="D1785" s="180"/>
    </row>
    <row r="1786" spans="4:4" x14ac:dyDescent="0.2">
      <c r="D1786" s="180"/>
    </row>
    <row r="1787" spans="4:4" x14ac:dyDescent="0.2">
      <c r="D1787" s="180"/>
    </row>
    <row r="1788" spans="4:4" x14ac:dyDescent="0.2">
      <c r="D1788" s="180"/>
    </row>
    <row r="1789" spans="4:4" x14ac:dyDescent="0.2">
      <c r="D1789" s="180"/>
    </row>
    <row r="1790" spans="4:4" x14ac:dyDescent="0.2">
      <c r="D1790" s="180"/>
    </row>
    <row r="1791" spans="4:4" x14ac:dyDescent="0.2">
      <c r="D1791" s="180"/>
    </row>
    <row r="1792" spans="4:4" x14ac:dyDescent="0.2">
      <c r="D1792" s="180"/>
    </row>
    <row r="1793" spans="4:4" x14ac:dyDescent="0.2">
      <c r="D1793" s="180"/>
    </row>
    <row r="1794" spans="4:4" x14ac:dyDescent="0.2">
      <c r="D1794" s="180"/>
    </row>
    <row r="1795" spans="4:4" x14ac:dyDescent="0.2">
      <c r="D1795" s="180"/>
    </row>
    <row r="1796" spans="4:4" x14ac:dyDescent="0.2">
      <c r="D1796" s="180"/>
    </row>
    <row r="1797" spans="4:4" x14ac:dyDescent="0.2">
      <c r="D1797" s="180"/>
    </row>
    <row r="1798" spans="4:4" x14ac:dyDescent="0.2">
      <c r="D1798" s="180"/>
    </row>
    <row r="1799" spans="4:4" x14ac:dyDescent="0.2">
      <c r="D1799" s="180"/>
    </row>
    <row r="1800" spans="4:4" x14ac:dyDescent="0.2">
      <c r="D1800" s="180"/>
    </row>
    <row r="1801" spans="4:4" x14ac:dyDescent="0.2">
      <c r="D1801" s="180"/>
    </row>
    <row r="1802" spans="4:4" x14ac:dyDescent="0.2">
      <c r="D1802" s="180"/>
    </row>
    <row r="1803" spans="4:4" x14ac:dyDescent="0.2">
      <c r="D1803" s="180"/>
    </row>
    <row r="1804" spans="4:4" x14ac:dyDescent="0.2">
      <c r="D1804" s="180"/>
    </row>
    <row r="1805" spans="4:4" x14ac:dyDescent="0.2">
      <c r="D1805" s="180"/>
    </row>
    <row r="1806" spans="4:4" x14ac:dyDescent="0.2">
      <c r="D1806" s="180"/>
    </row>
    <row r="1807" spans="4:4" x14ac:dyDescent="0.2">
      <c r="D1807" s="180"/>
    </row>
    <row r="1808" spans="4:4" x14ac:dyDescent="0.2">
      <c r="D1808" s="180"/>
    </row>
    <row r="1809" spans="4:4" x14ac:dyDescent="0.2">
      <c r="D1809" s="180"/>
    </row>
    <row r="1810" spans="4:4" x14ac:dyDescent="0.2">
      <c r="D1810" s="180"/>
    </row>
    <row r="1811" spans="4:4" x14ac:dyDescent="0.2">
      <c r="D1811" s="180"/>
    </row>
    <row r="1812" spans="4:4" x14ac:dyDescent="0.2">
      <c r="D1812" s="180"/>
    </row>
    <row r="1813" spans="4:4" x14ac:dyDescent="0.2">
      <c r="D1813" s="180"/>
    </row>
    <row r="1814" spans="4:4" x14ac:dyDescent="0.2">
      <c r="D1814" s="180"/>
    </row>
    <row r="1815" spans="4:4" x14ac:dyDescent="0.2">
      <c r="D1815" s="180"/>
    </row>
    <row r="1816" spans="4:4" x14ac:dyDescent="0.2">
      <c r="D1816" s="180"/>
    </row>
    <row r="1817" spans="4:4" x14ac:dyDescent="0.2">
      <c r="D1817" s="180"/>
    </row>
    <row r="1818" spans="4:4" x14ac:dyDescent="0.2">
      <c r="D1818" s="180"/>
    </row>
    <row r="1819" spans="4:4" x14ac:dyDescent="0.2">
      <c r="D1819" s="180"/>
    </row>
    <row r="1820" spans="4:4" x14ac:dyDescent="0.2">
      <c r="D1820" s="180"/>
    </row>
    <row r="1821" spans="4:4" x14ac:dyDescent="0.2">
      <c r="D1821" s="180"/>
    </row>
    <row r="1822" spans="4:4" x14ac:dyDescent="0.2">
      <c r="D1822" s="180"/>
    </row>
    <row r="1823" spans="4:4" x14ac:dyDescent="0.2">
      <c r="D1823" s="180"/>
    </row>
    <row r="1824" spans="4:4" x14ac:dyDescent="0.2">
      <c r="D1824" s="180"/>
    </row>
    <row r="1825" spans="4:4" x14ac:dyDescent="0.2">
      <c r="D1825" s="180"/>
    </row>
    <row r="1826" spans="4:4" x14ac:dyDescent="0.2">
      <c r="D1826" s="180"/>
    </row>
    <row r="1827" spans="4:4" x14ac:dyDescent="0.2">
      <c r="D1827" s="180"/>
    </row>
    <row r="1828" spans="4:4" x14ac:dyDescent="0.2">
      <c r="D1828" s="180"/>
    </row>
    <row r="1829" spans="4:4" x14ac:dyDescent="0.2">
      <c r="D1829" s="180"/>
    </row>
    <row r="1830" spans="4:4" x14ac:dyDescent="0.2">
      <c r="D1830" s="180"/>
    </row>
    <row r="1831" spans="4:4" x14ac:dyDescent="0.2">
      <c r="D1831" s="180"/>
    </row>
    <row r="1832" spans="4:4" x14ac:dyDescent="0.2">
      <c r="D1832" s="180"/>
    </row>
    <row r="1833" spans="4:4" x14ac:dyDescent="0.2">
      <c r="D1833" s="180"/>
    </row>
    <row r="1834" spans="4:4" x14ac:dyDescent="0.2">
      <c r="D1834" s="180"/>
    </row>
    <row r="1835" spans="4:4" x14ac:dyDescent="0.2">
      <c r="D1835" s="180"/>
    </row>
    <row r="1836" spans="4:4" x14ac:dyDescent="0.2">
      <c r="D1836" s="180"/>
    </row>
    <row r="1837" spans="4:4" x14ac:dyDescent="0.2">
      <c r="D1837" s="180"/>
    </row>
    <row r="1838" spans="4:4" x14ac:dyDescent="0.2">
      <c r="D1838" s="180"/>
    </row>
    <row r="1839" spans="4:4" x14ac:dyDescent="0.2">
      <c r="D1839" s="180"/>
    </row>
    <row r="1840" spans="4:4" x14ac:dyDescent="0.2">
      <c r="D1840" s="180"/>
    </row>
    <row r="1841" spans="4:4" x14ac:dyDescent="0.2">
      <c r="D1841" s="180"/>
    </row>
    <row r="1842" spans="4:4" x14ac:dyDescent="0.2">
      <c r="D1842" s="180"/>
    </row>
    <row r="1843" spans="4:4" x14ac:dyDescent="0.2">
      <c r="D1843" s="180"/>
    </row>
    <row r="1844" spans="4:4" x14ac:dyDescent="0.2">
      <c r="D1844" s="180"/>
    </row>
    <row r="1845" spans="4:4" x14ac:dyDescent="0.2">
      <c r="D1845" s="180"/>
    </row>
    <row r="1846" spans="4:4" x14ac:dyDescent="0.2">
      <c r="D1846" s="180"/>
    </row>
    <row r="1847" spans="4:4" x14ac:dyDescent="0.2">
      <c r="D1847" s="180"/>
    </row>
    <row r="1848" spans="4:4" x14ac:dyDescent="0.2">
      <c r="D1848" s="180"/>
    </row>
    <row r="1849" spans="4:4" x14ac:dyDescent="0.2">
      <c r="D1849" s="180"/>
    </row>
    <row r="1850" spans="4:4" x14ac:dyDescent="0.2">
      <c r="D1850" s="180"/>
    </row>
    <row r="1851" spans="4:4" x14ac:dyDescent="0.2">
      <c r="D1851" s="180"/>
    </row>
    <row r="1852" spans="4:4" x14ac:dyDescent="0.2">
      <c r="D1852" s="180"/>
    </row>
    <row r="1853" spans="4:4" x14ac:dyDescent="0.2">
      <c r="D1853" s="180"/>
    </row>
    <row r="1854" spans="4:4" x14ac:dyDescent="0.2">
      <c r="D1854" s="180"/>
    </row>
    <row r="1855" spans="4:4" x14ac:dyDescent="0.2">
      <c r="D1855" s="180"/>
    </row>
    <row r="1856" spans="4:4" x14ac:dyDescent="0.2">
      <c r="D1856" s="180"/>
    </row>
    <row r="1857" spans="4:4" x14ac:dyDescent="0.2">
      <c r="D1857" s="180"/>
    </row>
    <row r="1858" spans="4:4" x14ac:dyDescent="0.2">
      <c r="D1858" s="180"/>
    </row>
    <row r="1859" spans="4:4" x14ac:dyDescent="0.2">
      <c r="D1859" s="180"/>
    </row>
    <row r="1860" spans="4:4" x14ac:dyDescent="0.2">
      <c r="D1860" s="180"/>
    </row>
    <row r="1861" spans="4:4" x14ac:dyDescent="0.2">
      <c r="D1861" s="180"/>
    </row>
    <row r="1862" spans="4:4" x14ac:dyDescent="0.2">
      <c r="D1862" s="180"/>
    </row>
    <row r="1863" spans="4:4" x14ac:dyDescent="0.2">
      <c r="D1863" s="180"/>
    </row>
    <row r="1864" spans="4:4" x14ac:dyDescent="0.2">
      <c r="D1864" s="180"/>
    </row>
    <row r="1865" spans="4:4" x14ac:dyDescent="0.2">
      <c r="D1865" s="180"/>
    </row>
    <row r="1866" spans="4:4" x14ac:dyDescent="0.2">
      <c r="D1866" s="180"/>
    </row>
    <row r="1867" spans="4:4" x14ac:dyDescent="0.2">
      <c r="D1867" s="180"/>
    </row>
    <row r="1868" spans="4:4" x14ac:dyDescent="0.2">
      <c r="D1868" s="180"/>
    </row>
    <row r="1869" spans="4:4" x14ac:dyDescent="0.2">
      <c r="D1869" s="180"/>
    </row>
    <row r="1870" spans="4:4" x14ac:dyDescent="0.2">
      <c r="D1870" s="180"/>
    </row>
    <row r="1871" spans="4:4" x14ac:dyDescent="0.2">
      <c r="D1871" s="180"/>
    </row>
    <row r="1872" spans="4:4" x14ac:dyDescent="0.2">
      <c r="D1872" s="180"/>
    </row>
    <row r="1873" spans="4:4" x14ac:dyDescent="0.2">
      <c r="D1873" s="180"/>
    </row>
    <row r="1874" spans="4:4" x14ac:dyDescent="0.2">
      <c r="D1874" s="180"/>
    </row>
    <row r="1875" spans="4:4" x14ac:dyDescent="0.2">
      <c r="D1875" s="180"/>
    </row>
    <row r="1876" spans="4:4" x14ac:dyDescent="0.2">
      <c r="D1876" s="180"/>
    </row>
    <row r="1877" spans="4:4" x14ac:dyDescent="0.2">
      <c r="D1877" s="180"/>
    </row>
    <row r="1878" spans="4:4" x14ac:dyDescent="0.2">
      <c r="D1878" s="180"/>
    </row>
    <row r="1879" spans="4:4" x14ac:dyDescent="0.2">
      <c r="D1879" s="180"/>
    </row>
    <row r="1880" spans="4:4" x14ac:dyDescent="0.2">
      <c r="D1880" s="180"/>
    </row>
    <row r="1881" spans="4:4" x14ac:dyDescent="0.2">
      <c r="D1881" s="180"/>
    </row>
    <row r="1882" spans="4:4" x14ac:dyDescent="0.2">
      <c r="D1882" s="180"/>
    </row>
    <row r="1883" spans="4:4" x14ac:dyDescent="0.2">
      <c r="D1883" s="180"/>
    </row>
    <row r="1884" spans="4:4" x14ac:dyDescent="0.2">
      <c r="D1884" s="180"/>
    </row>
    <row r="1885" spans="4:4" x14ac:dyDescent="0.2">
      <c r="D1885" s="180"/>
    </row>
    <row r="1886" spans="4:4" x14ac:dyDescent="0.2">
      <c r="D1886" s="180"/>
    </row>
    <row r="1887" spans="4:4" x14ac:dyDescent="0.2">
      <c r="D1887" s="180"/>
    </row>
    <row r="1888" spans="4:4" x14ac:dyDescent="0.2">
      <c r="D1888" s="180"/>
    </row>
    <row r="1889" spans="4:4" x14ac:dyDescent="0.2">
      <c r="D1889" s="180"/>
    </row>
    <row r="1890" spans="4:4" x14ac:dyDescent="0.2">
      <c r="D1890" s="180"/>
    </row>
    <row r="1891" spans="4:4" x14ac:dyDescent="0.2">
      <c r="D1891" s="180"/>
    </row>
    <row r="1892" spans="4:4" x14ac:dyDescent="0.2">
      <c r="D1892" s="180"/>
    </row>
    <row r="1893" spans="4:4" x14ac:dyDescent="0.2">
      <c r="D1893" s="180"/>
    </row>
    <row r="1894" spans="4:4" x14ac:dyDescent="0.2">
      <c r="D1894" s="180"/>
    </row>
    <row r="1895" spans="4:4" x14ac:dyDescent="0.2">
      <c r="D1895" s="180"/>
    </row>
    <row r="1896" spans="4:4" x14ac:dyDescent="0.2">
      <c r="D1896" s="180"/>
    </row>
    <row r="1897" spans="4:4" x14ac:dyDescent="0.2">
      <c r="D1897" s="180"/>
    </row>
    <row r="1898" spans="4:4" x14ac:dyDescent="0.2">
      <c r="D1898" s="180"/>
    </row>
    <row r="1899" spans="4:4" x14ac:dyDescent="0.2">
      <c r="D1899" s="180"/>
    </row>
    <row r="1900" spans="4:4" x14ac:dyDescent="0.2">
      <c r="D1900" s="180"/>
    </row>
    <row r="1901" spans="4:4" x14ac:dyDescent="0.2">
      <c r="D1901" s="180"/>
    </row>
    <row r="1902" spans="4:4" x14ac:dyDescent="0.2">
      <c r="D1902" s="180"/>
    </row>
    <row r="1903" spans="4:4" x14ac:dyDescent="0.2">
      <c r="D1903" s="180"/>
    </row>
    <row r="1904" spans="4:4" x14ac:dyDescent="0.2">
      <c r="D1904" s="180"/>
    </row>
    <row r="1905" spans="4:4" x14ac:dyDescent="0.2">
      <c r="D1905" s="180"/>
    </row>
    <row r="1906" spans="4:4" x14ac:dyDescent="0.2">
      <c r="D1906" s="180"/>
    </row>
    <row r="1907" spans="4:4" x14ac:dyDescent="0.2">
      <c r="D1907" s="180"/>
    </row>
    <row r="1908" spans="4:4" x14ac:dyDescent="0.2">
      <c r="D1908" s="180"/>
    </row>
    <row r="1909" spans="4:4" x14ac:dyDescent="0.2">
      <c r="D1909" s="180"/>
    </row>
    <row r="1910" spans="4:4" x14ac:dyDescent="0.2">
      <c r="D1910" s="180"/>
    </row>
    <row r="1911" spans="4:4" x14ac:dyDescent="0.2">
      <c r="D1911" s="180"/>
    </row>
    <row r="1912" spans="4:4" x14ac:dyDescent="0.2">
      <c r="D1912" s="180"/>
    </row>
    <row r="1913" spans="4:4" x14ac:dyDescent="0.2">
      <c r="D1913" s="180"/>
    </row>
    <row r="1914" spans="4:4" x14ac:dyDescent="0.2">
      <c r="D1914" s="180"/>
    </row>
    <row r="1915" spans="4:4" x14ac:dyDescent="0.2">
      <c r="D1915" s="180"/>
    </row>
    <row r="1916" spans="4:4" x14ac:dyDescent="0.2">
      <c r="D1916" s="180"/>
    </row>
    <row r="1917" spans="4:4" x14ac:dyDescent="0.2">
      <c r="D1917" s="180"/>
    </row>
    <row r="1918" spans="4:4" x14ac:dyDescent="0.2">
      <c r="D1918" s="180"/>
    </row>
    <row r="1919" spans="4:4" x14ac:dyDescent="0.2">
      <c r="D1919" s="180"/>
    </row>
    <row r="1920" spans="4:4" x14ac:dyDescent="0.2">
      <c r="D1920" s="180"/>
    </row>
    <row r="1921" spans="4:4" x14ac:dyDescent="0.2">
      <c r="D1921" s="180"/>
    </row>
    <row r="1922" spans="4:4" x14ac:dyDescent="0.2">
      <c r="D1922" s="180"/>
    </row>
    <row r="1923" spans="4:4" x14ac:dyDescent="0.2">
      <c r="D1923" s="180"/>
    </row>
    <row r="1924" spans="4:4" x14ac:dyDescent="0.2">
      <c r="D1924" s="180"/>
    </row>
    <row r="1925" spans="4:4" x14ac:dyDescent="0.2">
      <c r="D1925" s="180"/>
    </row>
    <row r="1926" spans="4:4" x14ac:dyDescent="0.2">
      <c r="D1926" s="180"/>
    </row>
    <row r="1927" spans="4:4" x14ac:dyDescent="0.2">
      <c r="D1927" s="180"/>
    </row>
    <row r="1928" spans="4:4" x14ac:dyDescent="0.2">
      <c r="D1928" s="180"/>
    </row>
    <row r="1929" spans="4:4" x14ac:dyDescent="0.2">
      <c r="D1929" s="180"/>
    </row>
    <row r="1930" spans="4:4" x14ac:dyDescent="0.2">
      <c r="D1930" s="180"/>
    </row>
    <row r="1931" spans="4:4" x14ac:dyDescent="0.2">
      <c r="D1931" s="180"/>
    </row>
    <row r="1932" spans="4:4" x14ac:dyDescent="0.2">
      <c r="D1932" s="180"/>
    </row>
    <row r="1933" spans="4:4" x14ac:dyDescent="0.2">
      <c r="D1933" s="180"/>
    </row>
    <row r="1934" spans="4:4" x14ac:dyDescent="0.2">
      <c r="D1934" s="180"/>
    </row>
    <row r="1935" spans="4:4" x14ac:dyDescent="0.2">
      <c r="D1935" s="180"/>
    </row>
    <row r="1936" spans="4:4" x14ac:dyDescent="0.2">
      <c r="D1936" s="180"/>
    </row>
    <row r="1937" spans="4:4" x14ac:dyDescent="0.2">
      <c r="D1937" s="180"/>
    </row>
    <row r="1938" spans="4:4" x14ac:dyDescent="0.2">
      <c r="D1938" s="180"/>
    </row>
    <row r="1939" spans="4:4" x14ac:dyDescent="0.2">
      <c r="D1939" s="180"/>
    </row>
    <row r="1940" spans="4:4" x14ac:dyDescent="0.2">
      <c r="D1940" s="180"/>
    </row>
    <row r="1941" spans="4:4" x14ac:dyDescent="0.2">
      <c r="D1941" s="180"/>
    </row>
    <row r="1942" spans="4:4" x14ac:dyDescent="0.2">
      <c r="D1942" s="180"/>
    </row>
    <row r="1943" spans="4:4" x14ac:dyDescent="0.2">
      <c r="D1943" s="180"/>
    </row>
    <row r="1944" spans="4:4" x14ac:dyDescent="0.2">
      <c r="D1944" s="180"/>
    </row>
    <row r="1945" spans="4:4" x14ac:dyDescent="0.2">
      <c r="D1945" s="180"/>
    </row>
    <row r="1946" spans="4:4" x14ac:dyDescent="0.2">
      <c r="D1946" s="180"/>
    </row>
    <row r="1947" spans="4:4" x14ac:dyDescent="0.2">
      <c r="D1947" s="180"/>
    </row>
    <row r="1948" spans="4:4" x14ac:dyDescent="0.2">
      <c r="D1948" s="180"/>
    </row>
    <row r="1949" spans="4:4" x14ac:dyDescent="0.2">
      <c r="D1949" s="180"/>
    </row>
    <row r="1950" spans="4:4" x14ac:dyDescent="0.2">
      <c r="D1950" s="180"/>
    </row>
    <row r="1951" spans="4:4" x14ac:dyDescent="0.2">
      <c r="D1951" s="180"/>
    </row>
    <row r="1952" spans="4:4" x14ac:dyDescent="0.2">
      <c r="D1952" s="180"/>
    </row>
    <row r="1953" spans="4:4" x14ac:dyDescent="0.2">
      <c r="D1953" s="180"/>
    </row>
    <row r="1954" spans="4:4" x14ac:dyDescent="0.2">
      <c r="D1954" s="180"/>
    </row>
    <row r="1955" spans="4:4" x14ac:dyDescent="0.2">
      <c r="D1955" s="180"/>
    </row>
    <row r="1956" spans="4:4" x14ac:dyDescent="0.2">
      <c r="D1956" s="180"/>
    </row>
    <row r="1957" spans="4:4" x14ac:dyDescent="0.2">
      <c r="D1957" s="180"/>
    </row>
    <row r="1958" spans="4:4" x14ac:dyDescent="0.2">
      <c r="D1958" s="180"/>
    </row>
    <row r="1959" spans="4:4" x14ac:dyDescent="0.2">
      <c r="D1959" s="180"/>
    </row>
    <row r="1960" spans="4:4" x14ac:dyDescent="0.2">
      <c r="D1960" s="180"/>
    </row>
    <row r="1961" spans="4:4" x14ac:dyDescent="0.2">
      <c r="D1961" s="180"/>
    </row>
    <row r="1962" spans="4:4" x14ac:dyDescent="0.2">
      <c r="D1962" s="180"/>
    </row>
    <row r="1963" spans="4:4" x14ac:dyDescent="0.2">
      <c r="D1963" s="180"/>
    </row>
    <row r="1964" spans="4:4" x14ac:dyDescent="0.2">
      <c r="D1964" s="180"/>
    </row>
    <row r="1965" spans="4:4" x14ac:dyDescent="0.2">
      <c r="D1965" s="180"/>
    </row>
    <row r="1966" spans="4:4" x14ac:dyDescent="0.2">
      <c r="D1966" s="180"/>
    </row>
    <row r="1967" spans="4:4" x14ac:dyDescent="0.2">
      <c r="D1967" s="180"/>
    </row>
    <row r="1968" spans="4:4" x14ac:dyDescent="0.2">
      <c r="D1968" s="180"/>
    </row>
    <row r="1969" spans="4:4" x14ac:dyDescent="0.2">
      <c r="D1969" s="180"/>
    </row>
    <row r="1970" spans="4:4" x14ac:dyDescent="0.2">
      <c r="D1970" s="180"/>
    </row>
    <row r="1971" spans="4:4" x14ac:dyDescent="0.2">
      <c r="D1971" s="180"/>
    </row>
    <row r="1972" spans="4:4" x14ac:dyDescent="0.2">
      <c r="D1972" s="180"/>
    </row>
    <row r="1973" spans="4:4" x14ac:dyDescent="0.2">
      <c r="D1973" s="180"/>
    </row>
    <row r="1974" spans="4:4" x14ac:dyDescent="0.2">
      <c r="D1974" s="180"/>
    </row>
    <row r="1975" spans="4:4" x14ac:dyDescent="0.2">
      <c r="D1975" s="180"/>
    </row>
    <row r="1976" spans="4:4" x14ac:dyDescent="0.2">
      <c r="D1976" s="180"/>
    </row>
    <row r="1977" spans="4:4" x14ac:dyDescent="0.2">
      <c r="D1977" s="180"/>
    </row>
    <row r="1978" spans="4:4" x14ac:dyDescent="0.2">
      <c r="D1978" s="180"/>
    </row>
    <row r="1979" spans="4:4" x14ac:dyDescent="0.2">
      <c r="D1979" s="180"/>
    </row>
    <row r="1980" spans="4:4" x14ac:dyDescent="0.2">
      <c r="D1980" s="180"/>
    </row>
    <row r="1981" spans="4:4" x14ac:dyDescent="0.2">
      <c r="D1981" s="180"/>
    </row>
    <row r="1982" spans="4:4" x14ac:dyDescent="0.2">
      <c r="D1982" s="180"/>
    </row>
    <row r="1983" spans="4:4" x14ac:dyDescent="0.2">
      <c r="D1983" s="180"/>
    </row>
    <row r="1984" spans="4:4" x14ac:dyDescent="0.2">
      <c r="D1984" s="180"/>
    </row>
    <row r="1985" spans="4:4" x14ac:dyDescent="0.2">
      <c r="D1985" s="180"/>
    </row>
    <row r="1986" spans="4:4" x14ac:dyDescent="0.2">
      <c r="D1986" s="180"/>
    </row>
    <row r="1987" spans="4:4" x14ac:dyDescent="0.2">
      <c r="D1987" s="180"/>
    </row>
    <row r="1988" spans="4:4" x14ac:dyDescent="0.2">
      <c r="D1988" s="180"/>
    </row>
    <row r="1989" spans="4:4" x14ac:dyDescent="0.2">
      <c r="D1989" s="180"/>
    </row>
    <row r="1990" spans="4:4" x14ac:dyDescent="0.2">
      <c r="D1990" s="180"/>
    </row>
    <row r="1991" spans="4:4" x14ac:dyDescent="0.2">
      <c r="D1991" s="180"/>
    </row>
    <row r="1992" spans="4:4" x14ac:dyDescent="0.2">
      <c r="D1992" s="180"/>
    </row>
    <row r="1993" spans="4:4" x14ac:dyDescent="0.2">
      <c r="D1993" s="180"/>
    </row>
    <row r="1994" spans="4:4" x14ac:dyDescent="0.2">
      <c r="D1994" s="180"/>
    </row>
    <row r="1995" spans="4:4" x14ac:dyDescent="0.2">
      <c r="D1995" s="180"/>
    </row>
    <row r="1996" spans="4:4" x14ac:dyDescent="0.2">
      <c r="D1996" s="180"/>
    </row>
    <row r="1997" spans="4:4" x14ac:dyDescent="0.2">
      <c r="D1997" s="180"/>
    </row>
    <row r="1998" spans="4:4" x14ac:dyDescent="0.2">
      <c r="D1998" s="180"/>
    </row>
    <row r="1999" spans="4:4" x14ac:dyDescent="0.2">
      <c r="D1999" s="180"/>
    </row>
    <row r="2000" spans="4:4" x14ac:dyDescent="0.2">
      <c r="D2000" s="180"/>
    </row>
    <row r="2001" spans="4:4" x14ac:dyDescent="0.2">
      <c r="D2001" s="180"/>
    </row>
    <row r="2002" spans="4:4" x14ac:dyDescent="0.2">
      <c r="D2002" s="180"/>
    </row>
    <row r="2003" spans="4:4" x14ac:dyDescent="0.2">
      <c r="D2003" s="180"/>
    </row>
    <row r="2004" spans="4:4" x14ac:dyDescent="0.2">
      <c r="D2004" s="180"/>
    </row>
    <row r="2005" spans="4:4" x14ac:dyDescent="0.2">
      <c r="D2005" s="180"/>
    </row>
    <row r="2006" spans="4:4" x14ac:dyDescent="0.2">
      <c r="D2006" s="180"/>
    </row>
    <row r="2007" spans="4:4" x14ac:dyDescent="0.2">
      <c r="D2007" s="180"/>
    </row>
    <row r="2008" spans="4:4" x14ac:dyDescent="0.2">
      <c r="D2008" s="180"/>
    </row>
    <row r="2009" spans="4:4" x14ac:dyDescent="0.2">
      <c r="D2009" s="180"/>
    </row>
    <row r="2010" spans="4:4" x14ac:dyDescent="0.2">
      <c r="D2010" s="180"/>
    </row>
    <row r="2011" spans="4:4" x14ac:dyDescent="0.2">
      <c r="D2011" s="180"/>
    </row>
    <row r="2012" spans="4:4" x14ac:dyDescent="0.2">
      <c r="D2012" s="180"/>
    </row>
    <row r="2013" spans="4:4" x14ac:dyDescent="0.2">
      <c r="D2013" s="180"/>
    </row>
    <row r="2014" spans="4:4" x14ac:dyDescent="0.2">
      <c r="D2014" s="180"/>
    </row>
    <row r="2015" spans="4:4" x14ac:dyDescent="0.2">
      <c r="D2015" s="180"/>
    </row>
    <row r="2016" spans="4:4" x14ac:dyDescent="0.2">
      <c r="D2016" s="180"/>
    </row>
    <row r="2017" spans="4:4" x14ac:dyDescent="0.2">
      <c r="D2017" s="180"/>
    </row>
    <row r="2018" spans="4:4" x14ac:dyDescent="0.2">
      <c r="D2018" s="180"/>
    </row>
    <row r="2019" spans="4:4" x14ac:dyDescent="0.2">
      <c r="D2019" s="180"/>
    </row>
    <row r="2020" spans="4:4" x14ac:dyDescent="0.2">
      <c r="D2020" s="180"/>
    </row>
    <row r="2021" spans="4:4" x14ac:dyDescent="0.2">
      <c r="D2021" s="180"/>
    </row>
    <row r="2022" spans="4:4" x14ac:dyDescent="0.2">
      <c r="D2022" s="180"/>
    </row>
    <row r="2023" spans="4:4" x14ac:dyDescent="0.2">
      <c r="D2023" s="180"/>
    </row>
    <row r="2024" spans="4:4" x14ac:dyDescent="0.2">
      <c r="D2024" s="180"/>
    </row>
    <row r="2025" spans="4:4" x14ac:dyDescent="0.2">
      <c r="D2025" s="180"/>
    </row>
    <row r="2026" spans="4:4" x14ac:dyDescent="0.2">
      <c r="D2026" s="180"/>
    </row>
    <row r="2027" spans="4:4" x14ac:dyDescent="0.2">
      <c r="D2027" s="180"/>
    </row>
    <row r="2028" spans="4:4" x14ac:dyDescent="0.2">
      <c r="D2028" s="180"/>
    </row>
    <row r="2029" spans="4:4" x14ac:dyDescent="0.2">
      <c r="D2029" s="180"/>
    </row>
    <row r="2030" spans="4:4" x14ac:dyDescent="0.2">
      <c r="D2030" s="180"/>
    </row>
    <row r="2031" spans="4:4" x14ac:dyDescent="0.2">
      <c r="D2031" s="180"/>
    </row>
    <row r="2032" spans="4:4" x14ac:dyDescent="0.2">
      <c r="D2032" s="180"/>
    </row>
    <row r="2033" spans="4:4" x14ac:dyDescent="0.2">
      <c r="D2033" s="180"/>
    </row>
    <row r="2034" spans="4:4" x14ac:dyDescent="0.2">
      <c r="D2034" s="180"/>
    </row>
    <row r="2035" spans="4:4" x14ac:dyDescent="0.2">
      <c r="D2035" s="180"/>
    </row>
    <row r="2036" spans="4:4" x14ac:dyDescent="0.2">
      <c r="D2036" s="180"/>
    </row>
    <row r="2037" spans="4:4" x14ac:dyDescent="0.2">
      <c r="D2037" s="180"/>
    </row>
    <row r="2038" spans="4:4" x14ac:dyDescent="0.2">
      <c r="D2038" s="180"/>
    </row>
    <row r="2039" spans="4:4" x14ac:dyDescent="0.2">
      <c r="D2039" s="180"/>
    </row>
    <row r="2040" spans="4:4" x14ac:dyDescent="0.2">
      <c r="D2040" s="180"/>
    </row>
    <row r="2041" spans="4:4" x14ac:dyDescent="0.2">
      <c r="D2041" s="180"/>
    </row>
    <row r="2042" spans="4:4" x14ac:dyDescent="0.2">
      <c r="D2042" s="180"/>
    </row>
    <row r="2043" spans="4:4" x14ac:dyDescent="0.2">
      <c r="D2043" s="180"/>
    </row>
    <row r="2044" spans="4:4" x14ac:dyDescent="0.2">
      <c r="D2044" s="180"/>
    </row>
    <row r="2045" spans="4:4" x14ac:dyDescent="0.2">
      <c r="D2045" s="180"/>
    </row>
    <row r="2046" spans="4:4" x14ac:dyDescent="0.2">
      <c r="D2046" s="180"/>
    </row>
    <row r="2047" spans="4:4" x14ac:dyDescent="0.2">
      <c r="D2047" s="180"/>
    </row>
    <row r="2048" spans="4:4" x14ac:dyDescent="0.2">
      <c r="D2048" s="180"/>
    </row>
    <row r="2049" spans="4:4" x14ac:dyDescent="0.2">
      <c r="D2049" s="180"/>
    </row>
    <row r="2050" spans="4:4" x14ac:dyDescent="0.2">
      <c r="D2050" s="180"/>
    </row>
    <row r="2051" spans="4:4" x14ac:dyDescent="0.2">
      <c r="D2051" s="180"/>
    </row>
    <row r="2052" spans="4:4" x14ac:dyDescent="0.2">
      <c r="D2052" s="180"/>
    </row>
    <row r="2053" spans="4:4" x14ac:dyDescent="0.2">
      <c r="D2053" s="180"/>
    </row>
    <row r="2054" spans="4:4" x14ac:dyDescent="0.2">
      <c r="D2054" s="180"/>
    </row>
    <row r="2055" spans="4:4" x14ac:dyDescent="0.2">
      <c r="D2055" s="180"/>
    </row>
    <row r="2056" spans="4:4" x14ac:dyDescent="0.2">
      <c r="D2056" s="180"/>
    </row>
    <row r="2057" spans="4:4" x14ac:dyDescent="0.2">
      <c r="D2057" s="180"/>
    </row>
    <row r="2058" spans="4:4" x14ac:dyDescent="0.2">
      <c r="D2058" s="180"/>
    </row>
    <row r="2059" spans="4:4" x14ac:dyDescent="0.2">
      <c r="D2059" s="180"/>
    </row>
    <row r="2060" spans="4:4" x14ac:dyDescent="0.2">
      <c r="D2060" s="180"/>
    </row>
    <row r="2061" spans="4:4" x14ac:dyDescent="0.2">
      <c r="D2061" s="180"/>
    </row>
    <row r="2062" spans="4:4" x14ac:dyDescent="0.2">
      <c r="D2062" s="180"/>
    </row>
    <row r="2063" spans="4:4" x14ac:dyDescent="0.2">
      <c r="D2063" s="180"/>
    </row>
    <row r="2064" spans="4:4" x14ac:dyDescent="0.2">
      <c r="D2064" s="180"/>
    </row>
    <row r="2065" spans="4:4" x14ac:dyDescent="0.2">
      <c r="D2065" s="180"/>
    </row>
    <row r="2066" spans="4:4" x14ac:dyDescent="0.2">
      <c r="D2066" s="180"/>
    </row>
    <row r="2067" spans="4:4" x14ac:dyDescent="0.2">
      <c r="D2067" s="180"/>
    </row>
    <row r="2068" spans="4:4" x14ac:dyDescent="0.2">
      <c r="D2068" s="180"/>
    </row>
    <row r="2069" spans="4:4" x14ac:dyDescent="0.2">
      <c r="D2069" s="180"/>
    </row>
    <row r="2070" spans="4:4" x14ac:dyDescent="0.2">
      <c r="D2070" s="180"/>
    </row>
    <row r="2071" spans="4:4" x14ac:dyDescent="0.2">
      <c r="D2071" s="180"/>
    </row>
    <row r="2072" spans="4:4" x14ac:dyDescent="0.2">
      <c r="D2072" s="180"/>
    </row>
    <row r="2073" spans="4:4" x14ac:dyDescent="0.2">
      <c r="D2073" s="180"/>
    </row>
    <row r="2074" spans="4:4" x14ac:dyDescent="0.2">
      <c r="D2074" s="180"/>
    </row>
    <row r="2075" spans="4:4" x14ac:dyDescent="0.2">
      <c r="D2075" s="180"/>
    </row>
    <row r="2076" spans="4:4" x14ac:dyDescent="0.2">
      <c r="D2076" s="180"/>
    </row>
    <row r="2077" spans="4:4" x14ac:dyDescent="0.2">
      <c r="D2077" s="180"/>
    </row>
    <row r="2078" spans="4:4" x14ac:dyDescent="0.2">
      <c r="D2078" s="180"/>
    </row>
    <row r="2079" spans="4:4" x14ac:dyDescent="0.2">
      <c r="D2079" s="180"/>
    </row>
    <row r="2080" spans="4:4" x14ac:dyDescent="0.2">
      <c r="D2080" s="180"/>
    </row>
    <row r="2081" spans="4:4" x14ac:dyDescent="0.2">
      <c r="D2081" s="180"/>
    </row>
    <row r="2082" spans="4:4" x14ac:dyDescent="0.2">
      <c r="D2082" s="180"/>
    </row>
    <row r="2083" spans="4:4" x14ac:dyDescent="0.2">
      <c r="D2083" s="180"/>
    </row>
    <row r="2084" spans="4:4" x14ac:dyDescent="0.2">
      <c r="D2084" s="180"/>
    </row>
    <row r="2085" spans="4:4" x14ac:dyDescent="0.2">
      <c r="D2085" s="180"/>
    </row>
    <row r="2086" spans="4:4" x14ac:dyDescent="0.2">
      <c r="D2086" s="180"/>
    </row>
    <row r="2087" spans="4:4" x14ac:dyDescent="0.2">
      <c r="D2087" s="180"/>
    </row>
    <row r="2088" spans="4:4" x14ac:dyDescent="0.2">
      <c r="D2088" s="180"/>
    </row>
    <row r="2089" spans="4:4" x14ac:dyDescent="0.2">
      <c r="D2089" s="180"/>
    </row>
    <row r="2090" spans="4:4" x14ac:dyDescent="0.2">
      <c r="D2090" s="180"/>
    </row>
    <row r="2091" spans="4:4" x14ac:dyDescent="0.2">
      <c r="D2091" s="180"/>
    </row>
    <row r="2092" spans="4:4" x14ac:dyDescent="0.2">
      <c r="D2092" s="180"/>
    </row>
    <row r="2093" spans="4:4" x14ac:dyDescent="0.2">
      <c r="D2093" s="180"/>
    </row>
    <row r="2094" spans="4:4" x14ac:dyDescent="0.2">
      <c r="D2094" s="180"/>
    </row>
    <row r="2095" spans="4:4" x14ac:dyDescent="0.2">
      <c r="D2095" s="180"/>
    </row>
    <row r="2096" spans="4:4" x14ac:dyDescent="0.2">
      <c r="D2096" s="180"/>
    </row>
    <row r="2097" spans="4:4" x14ac:dyDescent="0.2">
      <c r="D2097" s="180"/>
    </row>
    <row r="2098" spans="4:4" x14ac:dyDescent="0.2">
      <c r="D2098" s="180"/>
    </row>
    <row r="2099" spans="4:4" x14ac:dyDescent="0.2">
      <c r="D2099" s="180"/>
    </row>
    <row r="2100" spans="4:4" x14ac:dyDescent="0.2">
      <c r="D2100" s="180"/>
    </row>
    <row r="2101" spans="4:4" x14ac:dyDescent="0.2">
      <c r="D2101" s="180"/>
    </row>
    <row r="2102" spans="4:4" x14ac:dyDescent="0.2">
      <c r="D2102" s="180"/>
    </row>
    <row r="2103" spans="4:4" x14ac:dyDescent="0.2">
      <c r="D2103" s="180"/>
    </row>
    <row r="2104" spans="4:4" x14ac:dyDescent="0.2">
      <c r="D2104" s="180"/>
    </row>
    <row r="2105" spans="4:4" x14ac:dyDescent="0.2">
      <c r="D2105" s="180"/>
    </row>
    <row r="2106" spans="4:4" x14ac:dyDescent="0.2">
      <c r="D2106" s="180"/>
    </row>
    <row r="2107" spans="4:4" x14ac:dyDescent="0.2">
      <c r="D2107" s="180"/>
    </row>
    <row r="2108" spans="4:4" x14ac:dyDescent="0.2">
      <c r="D2108" s="180"/>
    </row>
    <row r="2109" spans="4:4" x14ac:dyDescent="0.2">
      <c r="D2109" s="180"/>
    </row>
    <row r="2110" spans="4:4" x14ac:dyDescent="0.2">
      <c r="D2110" s="180"/>
    </row>
    <row r="2111" spans="4:4" x14ac:dyDescent="0.2">
      <c r="D2111" s="180"/>
    </row>
    <row r="2112" spans="4:4" x14ac:dyDescent="0.2">
      <c r="D2112" s="180"/>
    </row>
    <row r="2113" spans="4:4" x14ac:dyDescent="0.2">
      <c r="D2113" s="180"/>
    </row>
    <row r="2114" spans="4:4" x14ac:dyDescent="0.2">
      <c r="D2114" s="180"/>
    </row>
    <row r="2115" spans="4:4" x14ac:dyDescent="0.2">
      <c r="D2115" s="180"/>
    </row>
    <row r="2116" spans="4:4" x14ac:dyDescent="0.2">
      <c r="D2116" s="180"/>
    </row>
    <row r="2117" spans="4:4" x14ac:dyDescent="0.2">
      <c r="D2117" s="180"/>
    </row>
    <row r="2118" spans="4:4" x14ac:dyDescent="0.2">
      <c r="D2118" s="180"/>
    </row>
    <row r="2119" spans="4:4" x14ac:dyDescent="0.2">
      <c r="D2119" s="180"/>
    </row>
    <row r="2120" spans="4:4" x14ac:dyDescent="0.2">
      <c r="D2120" s="180"/>
    </row>
    <row r="2121" spans="4:4" x14ac:dyDescent="0.2">
      <c r="D2121" s="180"/>
    </row>
    <row r="2122" spans="4:4" x14ac:dyDescent="0.2">
      <c r="D2122" s="180"/>
    </row>
    <row r="2123" spans="4:4" x14ac:dyDescent="0.2">
      <c r="D2123" s="180"/>
    </row>
    <row r="2124" spans="4:4" x14ac:dyDescent="0.2">
      <c r="D2124" s="180"/>
    </row>
    <row r="2125" spans="4:4" x14ac:dyDescent="0.2">
      <c r="D2125" s="180"/>
    </row>
    <row r="2126" spans="4:4" x14ac:dyDescent="0.2">
      <c r="D2126" s="180"/>
    </row>
    <row r="2127" spans="4:4" x14ac:dyDescent="0.2">
      <c r="D2127" s="180"/>
    </row>
    <row r="2128" spans="4:4" x14ac:dyDescent="0.2">
      <c r="D2128" s="180"/>
    </row>
    <row r="2129" spans="4:4" x14ac:dyDescent="0.2">
      <c r="D2129" s="180"/>
    </row>
    <row r="2130" spans="4:4" x14ac:dyDescent="0.2">
      <c r="D2130" s="180"/>
    </row>
    <row r="2131" spans="4:4" x14ac:dyDescent="0.2">
      <c r="D2131" s="180"/>
    </row>
    <row r="2132" spans="4:4" x14ac:dyDescent="0.2">
      <c r="D2132" s="180"/>
    </row>
    <row r="2133" spans="4:4" x14ac:dyDescent="0.2">
      <c r="D2133" s="180"/>
    </row>
    <row r="2134" spans="4:4" x14ac:dyDescent="0.2">
      <c r="D2134" s="180"/>
    </row>
    <row r="2135" spans="4:4" x14ac:dyDescent="0.2">
      <c r="D2135" s="180"/>
    </row>
    <row r="2136" spans="4:4" x14ac:dyDescent="0.2">
      <c r="D2136" s="180"/>
    </row>
    <row r="2137" spans="4:4" x14ac:dyDescent="0.2">
      <c r="D2137" s="180"/>
    </row>
    <row r="2138" spans="4:4" x14ac:dyDescent="0.2">
      <c r="D2138" s="180"/>
    </row>
    <row r="2139" spans="4:4" x14ac:dyDescent="0.2">
      <c r="D2139" s="180"/>
    </row>
    <row r="2140" spans="4:4" x14ac:dyDescent="0.2">
      <c r="D2140" s="180"/>
    </row>
    <row r="2141" spans="4:4" x14ac:dyDescent="0.2">
      <c r="D2141" s="180"/>
    </row>
    <row r="2142" spans="4:4" x14ac:dyDescent="0.2">
      <c r="D2142" s="180"/>
    </row>
    <row r="2143" spans="4:4" x14ac:dyDescent="0.2">
      <c r="D2143" s="180"/>
    </row>
    <row r="2144" spans="4:4" x14ac:dyDescent="0.2">
      <c r="D2144" s="180"/>
    </row>
    <row r="2145" spans="4:4" x14ac:dyDescent="0.2">
      <c r="D2145" s="180"/>
    </row>
    <row r="2146" spans="4:4" x14ac:dyDescent="0.2">
      <c r="D2146" s="180"/>
    </row>
    <row r="2147" spans="4:4" x14ac:dyDescent="0.2">
      <c r="D2147" s="180"/>
    </row>
    <row r="2148" spans="4:4" x14ac:dyDescent="0.2">
      <c r="D2148" s="180"/>
    </row>
    <row r="2149" spans="4:4" x14ac:dyDescent="0.2">
      <c r="D2149" s="180"/>
    </row>
    <row r="2150" spans="4:4" x14ac:dyDescent="0.2">
      <c r="D2150" s="180"/>
    </row>
    <row r="2151" spans="4:4" x14ac:dyDescent="0.2">
      <c r="D2151" s="180"/>
    </row>
    <row r="2152" spans="4:4" x14ac:dyDescent="0.2">
      <c r="D2152" s="180"/>
    </row>
    <row r="2153" spans="4:4" x14ac:dyDescent="0.2">
      <c r="D2153" s="180"/>
    </row>
    <row r="2154" spans="4:4" x14ac:dyDescent="0.2">
      <c r="D2154" s="180"/>
    </row>
    <row r="2155" spans="4:4" x14ac:dyDescent="0.2">
      <c r="D2155" s="180"/>
    </row>
    <row r="2156" spans="4:4" x14ac:dyDescent="0.2">
      <c r="D2156" s="180"/>
    </row>
    <row r="2157" spans="4:4" x14ac:dyDescent="0.2">
      <c r="D2157" s="180"/>
    </row>
    <row r="2158" spans="4:4" x14ac:dyDescent="0.2">
      <c r="D2158" s="180"/>
    </row>
    <row r="2159" spans="4:4" x14ac:dyDescent="0.2">
      <c r="D2159" s="180"/>
    </row>
    <row r="2160" spans="4:4" x14ac:dyDescent="0.2">
      <c r="D2160" s="180"/>
    </row>
    <row r="2161" spans="4:4" x14ac:dyDescent="0.2">
      <c r="D2161" s="180"/>
    </row>
    <row r="2162" spans="4:4" x14ac:dyDescent="0.2">
      <c r="D2162" s="180"/>
    </row>
    <row r="2163" spans="4:4" x14ac:dyDescent="0.2">
      <c r="D2163" s="180"/>
    </row>
    <row r="2164" spans="4:4" x14ac:dyDescent="0.2">
      <c r="D2164" s="180"/>
    </row>
    <row r="2165" spans="4:4" x14ac:dyDescent="0.2">
      <c r="D2165" s="180"/>
    </row>
    <row r="2166" spans="4:4" x14ac:dyDescent="0.2">
      <c r="D2166" s="180"/>
    </row>
    <row r="2167" spans="4:4" x14ac:dyDescent="0.2">
      <c r="D2167" s="180"/>
    </row>
    <row r="2168" spans="4:4" x14ac:dyDescent="0.2">
      <c r="D2168" s="180"/>
    </row>
    <row r="2169" spans="4:4" x14ac:dyDescent="0.2">
      <c r="D2169" s="180"/>
    </row>
    <row r="2170" spans="4:4" x14ac:dyDescent="0.2">
      <c r="D2170" s="180"/>
    </row>
    <row r="2171" spans="4:4" x14ac:dyDescent="0.2">
      <c r="D2171" s="180"/>
    </row>
    <row r="2172" spans="4:4" x14ac:dyDescent="0.2">
      <c r="D2172" s="180"/>
    </row>
    <row r="2173" spans="4:4" x14ac:dyDescent="0.2">
      <c r="D2173" s="180"/>
    </row>
    <row r="2174" spans="4:4" x14ac:dyDescent="0.2">
      <c r="D2174" s="180"/>
    </row>
    <row r="2175" spans="4:4" x14ac:dyDescent="0.2">
      <c r="D2175" s="180"/>
    </row>
    <row r="2176" spans="4:4" x14ac:dyDescent="0.2">
      <c r="D2176" s="180"/>
    </row>
    <row r="2177" spans="4:4" x14ac:dyDescent="0.2">
      <c r="D2177" s="180"/>
    </row>
    <row r="2178" spans="4:4" x14ac:dyDescent="0.2">
      <c r="D2178" s="180"/>
    </row>
    <row r="2179" spans="4:4" x14ac:dyDescent="0.2">
      <c r="D2179" s="180"/>
    </row>
    <row r="2180" spans="4:4" x14ac:dyDescent="0.2">
      <c r="D2180" s="180"/>
    </row>
    <row r="2181" spans="4:4" x14ac:dyDescent="0.2">
      <c r="D2181" s="180"/>
    </row>
    <row r="2182" spans="4:4" x14ac:dyDescent="0.2">
      <c r="D2182" s="180"/>
    </row>
    <row r="2183" spans="4:4" x14ac:dyDescent="0.2">
      <c r="D2183" s="180"/>
    </row>
    <row r="2184" spans="4:4" x14ac:dyDescent="0.2">
      <c r="D2184" s="180"/>
    </row>
    <row r="2185" spans="4:4" x14ac:dyDescent="0.2">
      <c r="D2185" s="180"/>
    </row>
    <row r="2186" spans="4:4" x14ac:dyDescent="0.2">
      <c r="D2186" s="180"/>
    </row>
    <row r="2187" spans="4:4" x14ac:dyDescent="0.2">
      <c r="D2187" s="180"/>
    </row>
    <row r="2188" spans="4:4" x14ac:dyDescent="0.2">
      <c r="D2188" s="180"/>
    </row>
    <row r="2189" spans="4:4" x14ac:dyDescent="0.2">
      <c r="D2189" s="180"/>
    </row>
    <row r="2190" spans="4:4" x14ac:dyDescent="0.2">
      <c r="D2190" s="180"/>
    </row>
    <row r="2191" spans="4:4" x14ac:dyDescent="0.2">
      <c r="D2191" s="180"/>
    </row>
    <row r="2192" spans="4:4" x14ac:dyDescent="0.2">
      <c r="D2192" s="180"/>
    </row>
    <row r="2193" spans="4:4" x14ac:dyDescent="0.2">
      <c r="D2193" s="180"/>
    </row>
    <row r="2194" spans="4:4" x14ac:dyDescent="0.2">
      <c r="D2194" s="180"/>
    </row>
    <row r="2195" spans="4:4" x14ac:dyDescent="0.2">
      <c r="D2195" s="180"/>
    </row>
    <row r="2196" spans="4:4" x14ac:dyDescent="0.2">
      <c r="D2196" s="180"/>
    </row>
    <row r="2197" spans="4:4" x14ac:dyDescent="0.2">
      <c r="D2197" s="180"/>
    </row>
    <row r="2198" spans="4:4" x14ac:dyDescent="0.2">
      <c r="D2198" s="180"/>
    </row>
    <row r="2199" spans="4:4" x14ac:dyDescent="0.2">
      <c r="D2199" s="180"/>
    </row>
    <row r="2200" spans="4:4" x14ac:dyDescent="0.2">
      <c r="D2200" s="180"/>
    </row>
    <row r="2201" spans="4:4" x14ac:dyDescent="0.2">
      <c r="D2201" s="180"/>
    </row>
    <row r="2202" spans="4:4" x14ac:dyDescent="0.2">
      <c r="D2202" s="180"/>
    </row>
    <row r="2203" spans="4:4" x14ac:dyDescent="0.2">
      <c r="D2203" s="180"/>
    </row>
    <row r="2204" spans="4:4" x14ac:dyDescent="0.2">
      <c r="D2204" s="180"/>
    </row>
    <row r="2205" spans="4:4" x14ac:dyDescent="0.2">
      <c r="D2205" s="180"/>
    </row>
    <row r="2206" spans="4:4" x14ac:dyDescent="0.2">
      <c r="D2206" s="180"/>
    </row>
    <row r="2207" spans="4:4" x14ac:dyDescent="0.2">
      <c r="D2207" s="180"/>
    </row>
    <row r="2208" spans="4:4" x14ac:dyDescent="0.2">
      <c r="D2208" s="180"/>
    </row>
    <row r="2209" spans="4:4" x14ac:dyDescent="0.2">
      <c r="D2209" s="180"/>
    </row>
    <row r="2210" spans="4:4" x14ac:dyDescent="0.2">
      <c r="D2210" s="180"/>
    </row>
    <row r="2211" spans="4:4" x14ac:dyDescent="0.2">
      <c r="D2211" s="180"/>
    </row>
    <row r="2212" spans="4:4" x14ac:dyDescent="0.2">
      <c r="D2212" s="180"/>
    </row>
    <row r="2213" spans="4:4" x14ac:dyDescent="0.2">
      <c r="D2213" s="180"/>
    </row>
    <row r="2214" spans="4:4" x14ac:dyDescent="0.2">
      <c r="D2214" s="180"/>
    </row>
    <row r="2215" spans="4:4" x14ac:dyDescent="0.2">
      <c r="D2215" s="180"/>
    </row>
    <row r="2216" spans="4:4" x14ac:dyDescent="0.2">
      <c r="D2216" s="180"/>
    </row>
    <row r="2217" spans="4:4" x14ac:dyDescent="0.2">
      <c r="D2217" s="180"/>
    </row>
    <row r="2218" spans="4:4" x14ac:dyDescent="0.2">
      <c r="D2218" s="180"/>
    </row>
    <row r="2219" spans="4:4" x14ac:dyDescent="0.2">
      <c r="D2219" s="180"/>
    </row>
    <row r="2220" spans="4:4" x14ac:dyDescent="0.2">
      <c r="D2220" s="180"/>
    </row>
    <row r="2221" spans="4:4" x14ac:dyDescent="0.2">
      <c r="D2221" s="180"/>
    </row>
    <row r="2222" spans="4:4" x14ac:dyDescent="0.2">
      <c r="D2222" s="180"/>
    </row>
    <row r="2223" spans="4:4" x14ac:dyDescent="0.2">
      <c r="D2223" s="180"/>
    </row>
    <row r="2224" spans="4:4" x14ac:dyDescent="0.2">
      <c r="D2224" s="180"/>
    </row>
    <row r="2225" spans="4:4" x14ac:dyDescent="0.2">
      <c r="D2225" s="180"/>
    </row>
    <row r="2226" spans="4:4" x14ac:dyDescent="0.2">
      <c r="D2226" s="180"/>
    </row>
    <row r="2227" spans="4:4" x14ac:dyDescent="0.2">
      <c r="D2227" s="180"/>
    </row>
    <row r="2228" spans="4:4" x14ac:dyDescent="0.2">
      <c r="D2228" s="180"/>
    </row>
    <row r="2229" spans="4:4" x14ac:dyDescent="0.2">
      <c r="D2229" s="180"/>
    </row>
    <row r="2230" spans="4:4" x14ac:dyDescent="0.2">
      <c r="D2230" s="180"/>
    </row>
    <row r="2231" spans="4:4" x14ac:dyDescent="0.2">
      <c r="D2231" s="180"/>
    </row>
    <row r="2232" spans="4:4" x14ac:dyDescent="0.2">
      <c r="D2232" s="180"/>
    </row>
    <row r="2233" spans="4:4" x14ac:dyDescent="0.2">
      <c r="D2233" s="180"/>
    </row>
    <row r="2234" spans="4:4" x14ac:dyDescent="0.2">
      <c r="D2234" s="180"/>
    </row>
    <row r="2235" spans="4:4" x14ac:dyDescent="0.2">
      <c r="D2235" s="180"/>
    </row>
    <row r="2236" spans="4:4" x14ac:dyDescent="0.2">
      <c r="D2236" s="180"/>
    </row>
    <row r="2237" spans="4:4" x14ac:dyDescent="0.2">
      <c r="D2237" s="180"/>
    </row>
    <row r="2238" spans="4:4" x14ac:dyDescent="0.2">
      <c r="D2238" s="180"/>
    </row>
    <row r="2239" spans="4:4" x14ac:dyDescent="0.2">
      <c r="D2239" s="180"/>
    </row>
    <row r="2240" spans="4:4" x14ac:dyDescent="0.2">
      <c r="D2240" s="180"/>
    </row>
    <row r="2241" spans="4:4" x14ac:dyDescent="0.2">
      <c r="D2241" s="180"/>
    </row>
    <row r="2242" spans="4:4" x14ac:dyDescent="0.2">
      <c r="D2242" s="180"/>
    </row>
    <row r="2243" spans="4:4" x14ac:dyDescent="0.2">
      <c r="D2243" s="180"/>
    </row>
    <row r="2244" spans="4:4" x14ac:dyDescent="0.2">
      <c r="D2244" s="180"/>
    </row>
    <row r="2245" spans="4:4" x14ac:dyDescent="0.2">
      <c r="D2245" s="180"/>
    </row>
    <row r="2246" spans="4:4" x14ac:dyDescent="0.2">
      <c r="D2246" s="180"/>
    </row>
    <row r="2247" spans="4:4" x14ac:dyDescent="0.2">
      <c r="D2247" s="180"/>
    </row>
    <row r="2248" spans="4:4" x14ac:dyDescent="0.2">
      <c r="D2248" s="180"/>
    </row>
    <row r="2249" spans="4:4" x14ac:dyDescent="0.2">
      <c r="D2249" s="180"/>
    </row>
    <row r="2250" spans="4:4" x14ac:dyDescent="0.2">
      <c r="D2250" s="180"/>
    </row>
    <row r="2251" spans="4:4" x14ac:dyDescent="0.2">
      <c r="D2251" s="180"/>
    </row>
    <row r="2252" spans="4:4" x14ac:dyDescent="0.2">
      <c r="D2252" s="180"/>
    </row>
    <row r="2253" spans="4:4" x14ac:dyDescent="0.2">
      <c r="D2253" s="180"/>
    </row>
    <row r="2254" spans="4:4" x14ac:dyDescent="0.2">
      <c r="D2254" s="180"/>
    </row>
    <row r="2255" spans="4:4" x14ac:dyDescent="0.2">
      <c r="D2255" s="180"/>
    </row>
    <row r="2256" spans="4:4" x14ac:dyDescent="0.2">
      <c r="D2256" s="180"/>
    </row>
    <row r="2257" spans="4:4" x14ac:dyDescent="0.2">
      <c r="D2257" s="180"/>
    </row>
    <row r="2258" spans="4:4" x14ac:dyDescent="0.2">
      <c r="D2258" s="180"/>
    </row>
    <row r="2259" spans="4:4" x14ac:dyDescent="0.2">
      <c r="D2259" s="180"/>
    </row>
    <row r="2260" spans="4:4" x14ac:dyDescent="0.2">
      <c r="D2260" s="180"/>
    </row>
    <row r="2261" spans="4:4" x14ac:dyDescent="0.2">
      <c r="D2261" s="180"/>
    </row>
    <row r="2262" spans="4:4" x14ac:dyDescent="0.2">
      <c r="D2262" s="180"/>
    </row>
    <row r="2263" spans="4:4" x14ac:dyDescent="0.2">
      <c r="D2263" s="180"/>
    </row>
    <row r="2264" spans="4:4" x14ac:dyDescent="0.2">
      <c r="D2264" s="180"/>
    </row>
    <row r="2265" spans="4:4" x14ac:dyDescent="0.2">
      <c r="D2265" s="180"/>
    </row>
    <row r="2266" spans="4:4" x14ac:dyDescent="0.2">
      <c r="D2266" s="180"/>
    </row>
    <row r="2267" spans="4:4" x14ac:dyDescent="0.2">
      <c r="D2267" s="180"/>
    </row>
    <row r="2268" spans="4:4" x14ac:dyDescent="0.2">
      <c r="D2268" s="180"/>
    </row>
    <row r="2269" spans="4:4" x14ac:dyDescent="0.2">
      <c r="D2269" s="180"/>
    </row>
    <row r="2270" spans="4:4" x14ac:dyDescent="0.2">
      <c r="D2270" s="180"/>
    </row>
    <row r="2271" spans="4:4" x14ac:dyDescent="0.2">
      <c r="D2271" s="180"/>
    </row>
    <row r="2272" spans="4:4" x14ac:dyDescent="0.2">
      <c r="D2272" s="180"/>
    </row>
    <row r="2273" spans="4:4" x14ac:dyDescent="0.2">
      <c r="D2273" s="180"/>
    </row>
    <row r="2274" spans="4:4" x14ac:dyDescent="0.2">
      <c r="D2274" s="180"/>
    </row>
    <row r="2275" spans="4:4" x14ac:dyDescent="0.2">
      <c r="D2275" s="180"/>
    </row>
    <row r="2276" spans="4:4" x14ac:dyDescent="0.2">
      <c r="D2276" s="180"/>
    </row>
    <row r="2277" spans="4:4" x14ac:dyDescent="0.2">
      <c r="D2277" s="180"/>
    </row>
    <row r="2278" spans="4:4" x14ac:dyDescent="0.2">
      <c r="D2278" s="180"/>
    </row>
    <row r="2279" spans="4:4" x14ac:dyDescent="0.2">
      <c r="D2279" s="180"/>
    </row>
    <row r="2280" spans="4:4" x14ac:dyDescent="0.2">
      <c r="D2280" s="180"/>
    </row>
    <row r="2281" spans="4:4" x14ac:dyDescent="0.2">
      <c r="D2281" s="180"/>
    </row>
    <row r="2282" spans="4:4" x14ac:dyDescent="0.2">
      <c r="D2282" s="180"/>
    </row>
    <row r="2283" spans="4:4" x14ac:dyDescent="0.2">
      <c r="D2283" s="180"/>
    </row>
    <row r="2284" spans="4:4" x14ac:dyDescent="0.2">
      <c r="D2284" s="180"/>
    </row>
    <row r="2285" spans="4:4" x14ac:dyDescent="0.2">
      <c r="D2285" s="180"/>
    </row>
    <row r="2286" spans="4:4" x14ac:dyDescent="0.2">
      <c r="D2286" s="180"/>
    </row>
    <row r="2287" spans="4:4" x14ac:dyDescent="0.2">
      <c r="D2287" s="180"/>
    </row>
    <row r="2288" spans="4:4" x14ac:dyDescent="0.2">
      <c r="D2288" s="180"/>
    </row>
    <row r="2289" spans="4:4" x14ac:dyDescent="0.2">
      <c r="D2289" s="180"/>
    </row>
    <row r="2290" spans="4:4" x14ac:dyDescent="0.2">
      <c r="D2290" s="180"/>
    </row>
    <row r="2291" spans="4:4" x14ac:dyDescent="0.2">
      <c r="D2291" s="180"/>
    </row>
    <row r="2292" spans="4:4" x14ac:dyDescent="0.2">
      <c r="D2292" s="180"/>
    </row>
    <row r="2293" spans="4:4" x14ac:dyDescent="0.2">
      <c r="D2293" s="180"/>
    </row>
    <row r="2294" spans="4:4" x14ac:dyDescent="0.2">
      <c r="D2294" s="180"/>
    </row>
    <row r="2295" spans="4:4" x14ac:dyDescent="0.2">
      <c r="D2295" s="180"/>
    </row>
    <row r="2296" spans="4:4" x14ac:dyDescent="0.2">
      <c r="D2296" s="180"/>
    </row>
    <row r="2297" spans="4:4" x14ac:dyDescent="0.2">
      <c r="D2297" s="180"/>
    </row>
    <row r="2298" spans="4:4" x14ac:dyDescent="0.2">
      <c r="D2298" s="180"/>
    </row>
    <row r="2299" spans="4:4" x14ac:dyDescent="0.2">
      <c r="D2299" s="180"/>
    </row>
    <row r="2300" spans="4:4" x14ac:dyDescent="0.2">
      <c r="D2300" s="180"/>
    </row>
    <row r="2301" spans="4:4" x14ac:dyDescent="0.2">
      <c r="D2301" s="180"/>
    </row>
    <row r="2302" spans="4:4" x14ac:dyDescent="0.2">
      <c r="D2302" s="180"/>
    </row>
    <row r="2303" spans="4:4" x14ac:dyDescent="0.2">
      <c r="D2303" s="180"/>
    </row>
    <row r="2304" spans="4:4" x14ac:dyDescent="0.2">
      <c r="D2304" s="180"/>
    </row>
    <row r="2305" spans="4:4" x14ac:dyDescent="0.2">
      <c r="D2305" s="180"/>
    </row>
    <row r="2306" spans="4:4" x14ac:dyDescent="0.2">
      <c r="D2306" s="180"/>
    </row>
    <row r="2307" spans="4:4" x14ac:dyDescent="0.2">
      <c r="D2307" s="180"/>
    </row>
    <row r="2308" spans="4:4" x14ac:dyDescent="0.2">
      <c r="D2308" s="180"/>
    </row>
    <row r="2309" spans="4:4" x14ac:dyDescent="0.2">
      <c r="D2309" s="180"/>
    </row>
    <row r="2310" spans="4:4" x14ac:dyDescent="0.2">
      <c r="D2310" s="180"/>
    </row>
    <row r="2311" spans="4:4" x14ac:dyDescent="0.2">
      <c r="D2311" s="180"/>
    </row>
    <row r="2312" spans="4:4" x14ac:dyDescent="0.2">
      <c r="D2312" s="180"/>
    </row>
    <row r="2313" spans="4:4" x14ac:dyDescent="0.2">
      <c r="D2313" s="180"/>
    </row>
    <row r="2314" spans="4:4" x14ac:dyDescent="0.2">
      <c r="D2314" s="180"/>
    </row>
    <row r="2315" spans="4:4" x14ac:dyDescent="0.2">
      <c r="D2315" s="180"/>
    </row>
    <row r="2316" spans="4:4" x14ac:dyDescent="0.2">
      <c r="D2316" s="180"/>
    </row>
    <row r="2317" spans="4:4" x14ac:dyDescent="0.2">
      <c r="D2317" s="180"/>
    </row>
    <row r="2318" spans="4:4" x14ac:dyDescent="0.2">
      <c r="D2318" s="180"/>
    </row>
    <row r="2319" spans="4:4" x14ac:dyDescent="0.2">
      <c r="D2319" s="180"/>
    </row>
    <row r="2320" spans="4:4" x14ac:dyDescent="0.2">
      <c r="D2320" s="180"/>
    </row>
    <row r="2321" spans="4:4" x14ac:dyDescent="0.2">
      <c r="D2321" s="180"/>
    </row>
    <row r="2322" spans="4:4" x14ac:dyDescent="0.2">
      <c r="D2322" s="180"/>
    </row>
    <row r="2323" spans="4:4" x14ac:dyDescent="0.2">
      <c r="D2323" s="180"/>
    </row>
    <row r="2324" spans="4:4" x14ac:dyDescent="0.2">
      <c r="D2324" s="180"/>
    </row>
    <row r="2325" spans="4:4" x14ac:dyDescent="0.2">
      <c r="D2325" s="180"/>
    </row>
    <row r="2326" spans="4:4" x14ac:dyDescent="0.2">
      <c r="D2326" s="180"/>
    </row>
    <row r="2327" spans="4:4" x14ac:dyDescent="0.2">
      <c r="D2327" s="180"/>
    </row>
    <row r="2328" spans="4:4" x14ac:dyDescent="0.2">
      <c r="D2328" s="180"/>
    </row>
    <row r="2329" spans="4:4" x14ac:dyDescent="0.2">
      <c r="D2329" s="180"/>
    </row>
    <row r="2330" spans="4:4" x14ac:dyDescent="0.2">
      <c r="D2330" s="180"/>
    </row>
    <row r="2331" spans="4:4" x14ac:dyDescent="0.2">
      <c r="D2331" s="180"/>
    </row>
    <row r="2332" spans="4:4" x14ac:dyDescent="0.2">
      <c r="D2332" s="180"/>
    </row>
    <row r="2333" spans="4:4" x14ac:dyDescent="0.2">
      <c r="D2333" s="180"/>
    </row>
    <row r="2334" spans="4:4" x14ac:dyDescent="0.2">
      <c r="D2334" s="180"/>
    </row>
    <row r="2335" spans="4:4" x14ac:dyDescent="0.2">
      <c r="D2335" s="180"/>
    </row>
    <row r="2336" spans="4:4" x14ac:dyDescent="0.2">
      <c r="D2336" s="180"/>
    </row>
    <row r="2337" spans="4:4" x14ac:dyDescent="0.2">
      <c r="D2337" s="180"/>
    </row>
    <row r="2338" spans="4:4" x14ac:dyDescent="0.2">
      <c r="D2338" s="180"/>
    </row>
    <row r="2339" spans="4:4" x14ac:dyDescent="0.2">
      <c r="D2339" s="180"/>
    </row>
    <row r="2340" spans="4:4" x14ac:dyDescent="0.2">
      <c r="D2340" s="180"/>
    </row>
    <row r="2341" spans="4:4" x14ac:dyDescent="0.2">
      <c r="D2341" s="180"/>
    </row>
    <row r="2342" spans="4:4" x14ac:dyDescent="0.2">
      <c r="D2342" s="180"/>
    </row>
    <row r="2343" spans="4:4" x14ac:dyDescent="0.2">
      <c r="D2343" s="180"/>
    </row>
    <row r="2344" spans="4:4" x14ac:dyDescent="0.2">
      <c r="D2344" s="180"/>
    </row>
    <row r="2345" spans="4:4" x14ac:dyDescent="0.2">
      <c r="D2345" s="180"/>
    </row>
    <row r="2346" spans="4:4" x14ac:dyDescent="0.2">
      <c r="D2346" s="180"/>
    </row>
    <row r="2347" spans="4:4" x14ac:dyDescent="0.2">
      <c r="D2347" s="180"/>
    </row>
    <row r="2348" spans="4:4" x14ac:dyDescent="0.2">
      <c r="D2348" s="180"/>
    </row>
    <row r="2349" spans="4:4" x14ac:dyDescent="0.2">
      <c r="D2349" s="180"/>
    </row>
    <row r="2350" spans="4:4" x14ac:dyDescent="0.2">
      <c r="D2350" s="180"/>
    </row>
    <row r="2351" spans="4:4" x14ac:dyDescent="0.2">
      <c r="D2351" s="180"/>
    </row>
    <row r="2352" spans="4:4" x14ac:dyDescent="0.2">
      <c r="D2352" s="180"/>
    </row>
    <row r="2353" spans="4:4" x14ac:dyDescent="0.2">
      <c r="D2353" s="180"/>
    </row>
    <row r="2354" spans="4:4" x14ac:dyDescent="0.2">
      <c r="D2354" s="180"/>
    </row>
    <row r="2355" spans="4:4" x14ac:dyDescent="0.2">
      <c r="D2355" s="180"/>
    </row>
    <row r="2356" spans="4:4" x14ac:dyDescent="0.2">
      <c r="D2356" s="180"/>
    </row>
    <row r="2357" spans="4:4" x14ac:dyDescent="0.2">
      <c r="D2357" s="180"/>
    </row>
    <row r="2358" spans="4:4" x14ac:dyDescent="0.2">
      <c r="D2358" s="180"/>
    </row>
    <row r="2359" spans="4:4" x14ac:dyDescent="0.2">
      <c r="D2359" s="180"/>
    </row>
    <row r="2360" spans="4:4" x14ac:dyDescent="0.2">
      <c r="D2360" s="180"/>
    </row>
    <row r="2361" spans="4:4" x14ac:dyDescent="0.2">
      <c r="D2361" s="180"/>
    </row>
    <row r="2362" spans="4:4" x14ac:dyDescent="0.2">
      <c r="D2362" s="180"/>
    </row>
    <row r="2363" spans="4:4" x14ac:dyDescent="0.2">
      <c r="D2363" s="180"/>
    </row>
    <row r="2364" spans="4:4" x14ac:dyDescent="0.2">
      <c r="D2364" s="180"/>
    </row>
    <row r="2365" spans="4:4" x14ac:dyDescent="0.2">
      <c r="D2365" s="180"/>
    </row>
    <row r="2366" spans="4:4" x14ac:dyDescent="0.2">
      <c r="D2366" s="180"/>
    </row>
    <row r="2367" spans="4:4" x14ac:dyDescent="0.2">
      <c r="D2367" s="180"/>
    </row>
    <row r="2368" spans="4:4" x14ac:dyDescent="0.2">
      <c r="D2368" s="180"/>
    </row>
    <row r="2369" spans="4:4" x14ac:dyDescent="0.2">
      <c r="D2369" s="180"/>
    </row>
    <row r="2370" spans="4:4" x14ac:dyDescent="0.2">
      <c r="D2370" s="180"/>
    </row>
    <row r="2371" spans="4:4" x14ac:dyDescent="0.2">
      <c r="D2371" s="180"/>
    </row>
    <row r="2372" spans="4:4" x14ac:dyDescent="0.2">
      <c r="D2372" s="180"/>
    </row>
    <row r="2373" spans="4:4" x14ac:dyDescent="0.2">
      <c r="D2373" s="180"/>
    </row>
    <row r="2374" spans="4:4" x14ac:dyDescent="0.2">
      <c r="D2374" s="180"/>
    </row>
    <row r="2375" spans="4:4" x14ac:dyDescent="0.2">
      <c r="D2375" s="180"/>
    </row>
    <row r="2376" spans="4:4" x14ac:dyDescent="0.2">
      <c r="D2376" s="180"/>
    </row>
    <row r="2377" spans="4:4" x14ac:dyDescent="0.2">
      <c r="D2377" s="180"/>
    </row>
    <row r="2378" spans="4:4" x14ac:dyDescent="0.2">
      <c r="D2378" s="180"/>
    </row>
    <row r="2379" spans="4:4" x14ac:dyDescent="0.2">
      <c r="D2379" s="180"/>
    </row>
    <row r="2380" spans="4:4" x14ac:dyDescent="0.2">
      <c r="D2380" s="180"/>
    </row>
    <row r="2381" spans="4:4" x14ac:dyDescent="0.2">
      <c r="D2381" s="180"/>
    </row>
    <row r="2382" spans="4:4" x14ac:dyDescent="0.2">
      <c r="D2382" s="180"/>
    </row>
    <row r="2383" spans="4:4" x14ac:dyDescent="0.2">
      <c r="D2383" s="180"/>
    </row>
    <row r="2384" spans="4:4" x14ac:dyDescent="0.2">
      <c r="D2384" s="180"/>
    </row>
    <row r="2385" spans="4:4" x14ac:dyDescent="0.2">
      <c r="D2385" s="180"/>
    </row>
    <row r="2386" spans="4:4" x14ac:dyDescent="0.2">
      <c r="D2386" s="180"/>
    </row>
    <row r="2387" spans="4:4" x14ac:dyDescent="0.2">
      <c r="D2387" s="180"/>
    </row>
    <row r="2388" spans="4:4" x14ac:dyDescent="0.2">
      <c r="D2388" s="180"/>
    </row>
    <row r="2389" spans="4:4" x14ac:dyDescent="0.2">
      <c r="D2389" s="180"/>
    </row>
    <row r="2390" spans="4:4" x14ac:dyDescent="0.2">
      <c r="D2390" s="180"/>
    </row>
    <row r="2391" spans="4:4" x14ac:dyDescent="0.2">
      <c r="D2391" s="180"/>
    </row>
    <row r="2392" spans="4:4" x14ac:dyDescent="0.2">
      <c r="D2392" s="180"/>
    </row>
    <row r="2393" spans="4:4" x14ac:dyDescent="0.2">
      <c r="D2393" s="180"/>
    </row>
    <row r="2394" spans="4:4" x14ac:dyDescent="0.2">
      <c r="D2394" s="180"/>
    </row>
    <row r="2395" spans="4:4" x14ac:dyDescent="0.2">
      <c r="D2395" s="180"/>
    </row>
    <row r="2396" spans="4:4" x14ac:dyDescent="0.2">
      <c r="D2396" s="180"/>
    </row>
    <row r="2397" spans="4:4" x14ac:dyDescent="0.2">
      <c r="D2397" s="180"/>
    </row>
    <row r="2398" spans="4:4" x14ac:dyDescent="0.2">
      <c r="D2398" s="180"/>
    </row>
    <row r="2399" spans="4:4" x14ac:dyDescent="0.2">
      <c r="D2399" s="180"/>
    </row>
    <row r="2400" spans="4:4" x14ac:dyDescent="0.2">
      <c r="D2400" s="180"/>
    </row>
    <row r="2401" spans="4:4" x14ac:dyDescent="0.2">
      <c r="D2401" s="180"/>
    </row>
    <row r="2402" spans="4:4" x14ac:dyDescent="0.2">
      <c r="D2402" s="180"/>
    </row>
    <row r="2403" spans="4:4" x14ac:dyDescent="0.2">
      <c r="D2403" s="180"/>
    </row>
    <row r="2404" spans="4:4" x14ac:dyDescent="0.2">
      <c r="D2404" s="180"/>
    </row>
    <row r="2405" spans="4:4" x14ac:dyDescent="0.2">
      <c r="D2405" s="180"/>
    </row>
    <row r="2406" spans="4:4" x14ac:dyDescent="0.2">
      <c r="D2406" s="180"/>
    </row>
    <row r="2407" spans="4:4" x14ac:dyDescent="0.2">
      <c r="D2407" s="180"/>
    </row>
    <row r="2408" spans="4:4" x14ac:dyDescent="0.2">
      <c r="D2408" s="180"/>
    </row>
    <row r="2409" spans="4:4" x14ac:dyDescent="0.2">
      <c r="D2409" s="180"/>
    </row>
    <row r="2410" spans="4:4" x14ac:dyDescent="0.2">
      <c r="D2410" s="180"/>
    </row>
    <row r="2411" spans="4:4" x14ac:dyDescent="0.2">
      <c r="D2411" s="180"/>
    </row>
    <row r="2412" spans="4:4" x14ac:dyDescent="0.2">
      <c r="D2412" s="180"/>
    </row>
    <row r="2413" spans="4:4" x14ac:dyDescent="0.2">
      <c r="D2413" s="180"/>
    </row>
    <row r="2414" spans="4:4" x14ac:dyDescent="0.2">
      <c r="D2414" s="180"/>
    </row>
    <row r="2415" spans="4:4" x14ac:dyDescent="0.2">
      <c r="D2415" s="180"/>
    </row>
    <row r="2416" spans="4:4" x14ac:dyDescent="0.2">
      <c r="D2416" s="180"/>
    </row>
    <row r="2417" spans="4:4" x14ac:dyDescent="0.2">
      <c r="D2417" s="180"/>
    </row>
    <row r="2418" spans="4:4" x14ac:dyDescent="0.2">
      <c r="D2418" s="180"/>
    </row>
    <row r="2419" spans="4:4" x14ac:dyDescent="0.2">
      <c r="D2419" s="180"/>
    </row>
    <row r="2420" spans="4:4" x14ac:dyDescent="0.2">
      <c r="D2420" s="180"/>
    </row>
    <row r="2421" spans="4:4" x14ac:dyDescent="0.2">
      <c r="D2421" s="180"/>
    </row>
    <row r="2422" spans="4:4" x14ac:dyDescent="0.2">
      <c r="D2422" s="180"/>
    </row>
    <row r="2423" spans="4:4" x14ac:dyDescent="0.2">
      <c r="D2423" s="180"/>
    </row>
    <row r="2424" spans="4:4" x14ac:dyDescent="0.2">
      <c r="D2424" s="180"/>
    </row>
    <row r="2425" spans="4:4" x14ac:dyDescent="0.2">
      <c r="D2425" s="180"/>
    </row>
    <row r="2426" spans="4:4" x14ac:dyDescent="0.2">
      <c r="D2426" s="180"/>
    </row>
    <row r="2427" spans="4:4" x14ac:dyDescent="0.2">
      <c r="D2427" s="180"/>
    </row>
    <row r="2428" spans="4:4" x14ac:dyDescent="0.2">
      <c r="D2428" s="180"/>
    </row>
    <row r="2429" spans="4:4" x14ac:dyDescent="0.2">
      <c r="D2429" s="180"/>
    </row>
    <row r="2430" spans="4:4" x14ac:dyDescent="0.2">
      <c r="D2430" s="180"/>
    </row>
    <row r="2431" spans="4:4" x14ac:dyDescent="0.2">
      <c r="D2431" s="180"/>
    </row>
    <row r="2432" spans="4:4" x14ac:dyDescent="0.2">
      <c r="D2432" s="180"/>
    </row>
    <row r="2433" spans="4:4" x14ac:dyDescent="0.2">
      <c r="D2433" s="180"/>
    </row>
    <row r="2434" spans="4:4" x14ac:dyDescent="0.2">
      <c r="D2434" s="180"/>
    </row>
    <row r="2435" spans="4:4" x14ac:dyDescent="0.2">
      <c r="D2435" s="180"/>
    </row>
    <row r="2436" spans="4:4" x14ac:dyDescent="0.2">
      <c r="D2436" s="180"/>
    </row>
    <row r="2437" spans="4:4" x14ac:dyDescent="0.2">
      <c r="D2437" s="180"/>
    </row>
    <row r="2438" spans="4:4" x14ac:dyDescent="0.2">
      <c r="D2438" s="180"/>
    </row>
    <row r="2439" spans="4:4" x14ac:dyDescent="0.2">
      <c r="D2439" s="180"/>
    </row>
    <row r="2440" spans="4:4" x14ac:dyDescent="0.2">
      <c r="D2440" s="180"/>
    </row>
    <row r="2441" spans="4:4" x14ac:dyDescent="0.2">
      <c r="D2441" s="180"/>
    </row>
    <row r="2442" spans="4:4" x14ac:dyDescent="0.2">
      <c r="D2442" s="180"/>
    </row>
    <row r="2443" spans="4:4" x14ac:dyDescent="0.2">
      <c r="D2443" s="180"/>
    </row>
    <row r="2444" spans="4:4" x14ac:dyDescent="0.2">
      <c r="D2444" s="180"/>
    </row>
    <row r="2445" spans="4:4" x14ac:dyDescent="0.2">
      <c r="D2445" s="180"/>
    </row>
    <row r="2446" spans="4:4" x14ac:dyDescent="0.2">
      <c r="D2446" s="180"/>
    </row>
    <row r="2447" spans="4:4" x14ac:dyDescent="0.2">
      <c r="D2447" s="180"/>
    </row>
    <row r="2448" spans="4:4" x14ac:dyDescent="0.2">
      <c r="D2448" s="180"/>
    </row>
    <row r="2449" spans="4:4" x14ac:dyDescent="0.2">
      <c r="D2449" s="180"/>
    </row>
    <row r="2450" spans="4:4" x14ac:dyDescent="0.2">
      <c r="D2450" s="180"/>
    </row>
    <row r="2451" spans="4:4" x14ac:dyDescent="0.2">
      <c r="D2451" s="180"/>
    </row>
    <row r="2452" spans="4:4" x14ac:dyDescent="0.2">
      <c r="D2452" s="180"/>
    </row>
    <row r="2453" spans="4:4" x14ac:dyDescent="0.2">
      <c r="D2453" s="180"/>
    </row>
    <row r="2454" spans="4:4" x14ac:dyDescent="0.2">
      <c r="D2454" s="180"/>
    </row>
    <row r="2455" spans="4:4" x14ac:dyDescent="0.2">
      <c r="D2455" s="180"/>
    </row>
    <row r="2456" spans="4:4" x14ac:dyDescent="0.2">
      <c r="D2456" s="180"/>
    </row>
    <row r="2457" spans="4:4" x14ac:dyDescent="0.2">
      <c r="D2457" s="180"/>
    </row>
    <row r="2458" spans="4:4" x14ac:dyDescent="0.2">
      <c r="D2458" s="180"/>
    </row>
    <row r="2459" spans="4:4" x14ac:dyDescent="0.2">
      <c r="D2459" s="180"/>
    </row>
    <row r="2460" spans="4:4" x14ac:dyDescent="0.2">
      <c r="D2460" s="180"/>
    </row>
    <row r="2461" spans="4:4" x14ac:dyDescent="0.2">
      <c r="D2461" s="180"/>
    </row>
    <row r="2462" spans="4:4" x14ac:dyDescent="0.2">
      <c r="D2462" s="180"/>
    </row>
    <row r="2463" spans="4:4" x14ac:dyDescent="0.2">
      <c r="D2463" s="180"/>
    </row>
    <row r="2464" spans="4:4" x14ac:dyDescent="0.2">
      <c r="D2464" s="180"/>
    </row>
    <row r="2465" spans="4:4" x14ac:dyDescent="0.2">
      <c r="D2465" s="180"/>
    </row>
    <row r="2466" spans="4:4" x14ac:dyDescent="0.2">
      <c r="D2466" s="180"/>
    </row>
    <row r="2467" spans="4:4" x14ac:dyDescent="0.2">
      <c r="D2467" s="180"/>
    </row>
    <row r="2468" spans="4:4" x14ac:dyDescent="0.2">
      <c r="D2468" s="180"/>
    </row>
    <row r="2469" spans="4:4" x14ac:dyDescent="0.2">
      <c r="D2469" s="180"/>
    </row>
    <row r="2470" spans="4:4" x14ac:dyDescent="0.2">
      <c r="D2470" s="180"/>
    </row>
    <row r="2471" spans="4:4" x14ac:dyDescent="0.2">
      <c r="D2471" s="180"/>
    </row>
    <row r="2472" spans="4:4" x14ac:dyDescent="0.2">
      <c r="D2472" s="180"/>
    </row>
    <row r="2473" spans="4:4" x14ac:dyDescent="0.2">
      <c r="D2473" s="180"/>
    </row>
    <row r="2474" spans="4:4" x14ac:dyDescent="0.2">
      <c r="D2474" s="180"/>
    </row>
    <row r="2475" spans="4:4" x14ac:dyDescent="0.2">
      <c r="D2475" s="180"/>
    </row>
    <row r="2476" spans="4:4" x14ac:dyDescent="0.2">
      <c r="D2476" s="180"/>
    </row>
    <row r="2477" spans="4:4" x14ac:dyDescent="0.2">
      <c r="D2477" s="180"/>
    </row>
    <row r="2478" spans="4:4" x14ac:dyDescent="0.2">
      <c r="D2478" s="180"/>
    </row>
    <row r="2479" spans="4:4" x14ac:dyDescent="0.2">
      <c r="D2479" s="180"/>
    </row>
    <row r="2480" spans="4:4" x14ac:dyDescent="0.2">
      <c r="D2480" s="180"/>
    </row>
    <row r="2481" spans="4:4" x14ac:dyDescent="0.2">
      <c r="D2481" s="180"/>
    </row>
    <row r="2482" spans="4:4" x14ac:dyDescent="0.2">
      <c r="D2482" s="180"/>
    </row>
    <row r="2483" spans="4:4" x14ac:dyDescent="0.2">
      <c r="D2483" s="180"/>
    </row>
    <row r="2484" spans="4:4" x14ac:dyDescent="0.2">
      <c r="D2484" s="180"/>
    </row>
    <row r="2485" spans="4:4" x14ac:dyDescent="0.2">
      <c r="D2485" s="180"/>
    </row>
    <row r="2486" spans="4:4" x14ac:dyDescent="0.2">
      <c r="D2486" s="180"/>
    </row>
    <row r="2487" spans="4:4" x14ac:dyDescent="0.2">
      <c r="D2487" s="180"/>
    </row>
    <row r="2488" spans="4:4" x14ac:dyDescent="0.2">
      <c r="D2488" s="180"/>
    </row>
    <row r="2489" spans="4:4" x14ac:dyDescent="0.2">
      <c r="D2489" s="180"/>
    </row>
    <row r="2490" spans="4:4" x14ac:dyDescent="0.2">
      <c r="D2490" s="180"/>
    </row>
    <row r="2491" spans="4:4" x14ac:dyDescent="0.2">
      <c r="D2491" s="180"/>
    </row>
    <row r="2492" spans="4:4" x14ac:dyDescent="0.2">
      <c r="D2492" s="180"/>
    </row>
    <row r="2493" spans="4:4" x14ac:dyDescent="0.2">
      <c r="D2493" s="180"/>
    </row>
    <row r="2494" spans="4:4" x14ac:dyDescent="0.2">
      <c r="D2494" s="180"/>
    </row>
    <row r="2495" spans="4:4" x14ac:dyDescent="0.2">
      <c r="D2495" s="180"/>
    </row>
    <row r="2496" spans="4:4" x14ac:dyDescent="0.2">
      <c r="D2496" s="180"/>
    </row>
    <row r="2497" spans="4:4" x14ac:dyDescent="0.2">
      <c r="D2497" s="180"/>
    </row>
    <row r="2498" spans="4:4" x14ac:dyDescent="0.2">
      <c r="D2498" s="180"/>
    </row>
    <row r="2499" spans="4:4" x14ac:dyDescent="0.2">
      <c r="D2499" s="180"/>
    </row>
    <row r="2500" spans="4:4" x14ac:dyDescent="0.2">
      <c r="D2500" s="180"/>
    </row>
    <row r="2501" spans="4:4" x14ac:dyDescent="0.2">
      <c r="D2501" s="180"/>
    </row>
    <row r="2502" spans="4:4" x14ac:dyDescent="0.2">
      <c r="D2502" s="180"/>
    </row>
    <row r="2503" spans="4:4" x14ac:dyDescent="0.2">
      <c r="D2503" s="180"/>
    </row>
    <row r="2504" spans="4:4" x14ac:dyDescent="0.2">
      <c r="D2504" s="180"/>
    </row>
    <row r="2505" spans="4:4" x14ac:dyDescent="0.2">
      <c r="D2505" s="180"/>
    </row>
    <row r="2506" spans="4:4" x14ac:dyDescent="0.2">
      <c r="D2506" s="180"/>
    </row>
    <row r="2507" spans="4:4" x14ac:dyDescent="0.2">
      <c r="D2507" s="180"/>
    </row>
    <row r="2508" spans="4:4" x14ac:dyDescent="0.2">
      <c r="D2508" s="180"/>
    </row>
    <row r="2509" spans="4:4" x14ac:dyDescent="0.2">
      <c r="D2509" s="180"/>
    </row>
    <row r="2510" spans="4:4" x14ac:dyDescent="0.2">
      <c r="D2510" s="180"/>
    </row>
    <row r="2511" spans="4:4" x14ac:dyDescent="0.2">
      <c r="D2511" s="180"/>
    </row>
    <row r="2512" spans="4:4" x14ac:dyDescent="0.2">
      <c r="D2512" s="180"/>
    </row>
    <row r="2513" spans="4:4" x14ac:dyDescent="0.2">
      <c r="D2513" s="180"/>
    </row>
    <row r="2514" spans="4:4" x14ac:dyDescent="0.2">
      <c r="D2514" s="180"/>
    </row>
    <row r="2515" spans="4:4" x14ac:dyDescent="0.2">
      <c r="D2515" s="180"/>
    </row>
    <row r="2516" spans="4:4" x14ac:dyDescent="0.2">
      <c r="D2516" s="180"/>
    </row>
    <row r="2517" spans="4:4" x14ac:dyDescent="0.2">
      <c r="D2517" s="180"/>
    </row>
    <row r="2518" spans="4:4" x14ac:dyDescent="0.2">
      <c r="D2518" s="180"/>
    </row>
    <row r="2519" spans="4:4" x14ac:dyDescent="0.2">
      <c r="D2519" s="180"/>
    </row>
    <row r="2520" spans="4:4" x14ac:dyDescent="0.2">
      <c r="D2520" s="180"/>
    </row>
    <row r="2521" spans="4:4" x14ac:dyDescent="0.2">
      <c r="D2521" s="180"/>
    </row>
    <row r="2522" spans="4:4" x14ac:dyDescent="0.2">
      <c r="D2522" s="180"/>
    </row>
    <row r="2523" spans="4:4" x14ac:dyDescent="0.2">
      <c r="D2523" s="180"/>
    </row>
    <row r="2524" spans="4:4" x14ac:dyDescent="0.2">
      <c r="D2524" s="180"/>
    </row>
    <row r="2525" spans="4:4" x14ac:dyDescent="0.2">
      <c r="D2525" s="180"/>
    </row>
    <row r="2526" spans="4:4" x14ac:dyDescent="0.2">
      <c r="D2526" s="180"/>
    </row>
    <row r="2527" spans="4:4" x14ac:dyDescent="0.2">
      <c r="D2527" s="180"/>
    </row>
    <row r="2528" spans="4:4" x14ac:dyDescent="0.2">
      <c r="D2528" s="180"/>
    </row>
    <row r="2529" spans="4:4" x14ac:dyDescent="0.2">
      <c r="D2529" s="180"/>
    </row>
    <row r="2530" spans="4:4" x14ac:dyDescent="0.2">
      <c r="D2530" s="180"/>
    </row>
    <row r="2531" spans="4:4" x14ac:dyDescent="0.2">
      <c r="D2531" s="180"/>
    </row>
    <row r="2532" spans="4:4" x14ac:dyDescent="0.2">
      <c r="D2532" s="180"/>
    </row>
    <row r="2533" spans="4:4" x14ac:dyDescent="0.2">
      <c r="D2533" s="180"/>
    </row>
    <row r="2534" spans="4:4" x14ac:dyDescent="0.2">
      <c r="D2534" s="180"/>
    </row>
    <row r="2535" spans="4:4" x14ac:dyDescent="0.2">
      <c r="D2535" s="180"/>
    </row>
    <row r="2536" spans="4:4" x14ac:dyDescent="0.2">
      <c r="D2536" s="180"/>
    </row>
    <row r="2537" spans="4:4" x14ac:dyDescent="0.2">
      <c r="D2537" s="180"/>
    </row>
    <row r="2538" spans="4:4" x14ac:dyDescent="0.2">
      <c r="D2538" s="180"/>
    </row>
    <row r="2539" spans="4:4" x14ac:dyDescent="0.2">
      <c r="D2539" s="180"/>
    </row>
    <row r="2540" spans="4:4" x14ac:dyDescent="0.2">
      <c r="D2540" s="180"/>
    </row>
    <row r="2541" spans="4:4" x14ac:dyDescent="0.2">
      <c r="D2541" s="180"/>
    </row>
    <row r="2542" spans="4:4" x14ac:dyDescent="0.2">
      <c r="D2542" s="180"/>
    </row>
    <row r="2543" spans="4:4" x14ac:dyDescent="0.2">
      <c r="D2543" s="180"/>
    </row>
    <row r="2544" spans="4:4" x14ac:dyDescent="0.2">
      <c r="D2544" s="180"/>
    </row>
    <row r="2545" spans="4:4" x14ac:dyDescent="0.2">
      <c r="D2545" s="180"/>
    </row>
    <row r="2546" spans="4:4" x14ac:dyDescent="0.2">
      <c r="D2546" s="180"/>
    </row>
    <row r="2547" spans="4:4" x14ac:dyDescent="0.2">
      <c r="D2547" s="180"/>
    </row>
    <row r="2548" spans="4:4" x14ac:dyDescent="0.2">
      <c r="D2548" s="180"/>
    </row>
    <row r="2549" spans="4:4" x14ac:dyDescent="0.2">
      <c r="D2549" s="180"/>
    </row>
    <row r="2550" spans="4:4" x14ac:dyDescent="0.2">
      <c r="D2550" s="180"/>
    </row>
    <row r="2551" spans="4:4" x14ac:dyDescent="0.2">
      <c r="D2551" s="180"/>
    </row>
    <row r="2552" spans="4:4" x14ac:dyDescent="0.2">
      <c r="D2552" s="180"/>
    </row>
    <row r="2553" spans="4:4" x14ac:dyDescent="0.2">
      <c r="D2553" s="180"/>
    </row>
    <row r="2554" spans="4:4" x14ac:dyDescent="0.2">
      <c r="D2554" s="180"/>
    </row>
    <row r="2555" spans="4:4" x14ac:dyDescent="0.2">
      <c r="D2555" s="180"/>
    </row>
    <row r="2556" spans="4:4" x14ac:dyDescent="0.2">
      <c r="D2556" s="180"/>
    </row>
    <row r="2557" spans="4:4" x14ac:dyDescent="0.2">
      <c r="D2557" s="180"/>
    </row>
    <row r="2558" spans="4:4" x14ac:dyDescent="0.2">
      <c r="D2558" s="180"/>
    </row>
    <row r="2559" spans="4:4" x14ac:dyDescent="0.2">
      <c r="D2559" s="180"/>
    </row>
    <row r="2560" spans="4:4" x14ac:dyDescent="0.2">
      <c r="D2560" s="180"/>
    </row>
    <row r="2561" spans="4:4" x14ac:dyDescent="0.2">
      <c r="D2561" s="180"/>
    </row>
    <row r="2562" spans="4:4" x14ac:dyDescent="0.2">
      <c r="D2562" s="180"/>
    </row>
    <row r="2563" spans="4:4" x14ac:dyDescent="0.2">
      <c r="D2563" s="180"/>
    </row>
    <row r="2564" spans="4:4" x14ac:dyDescent="0.2">
      <c r="D2564" s="180"/>
    </row>
    <row r="2565" spans="4:4" x14ac:dyDescent="0.2">
      <c r="D2565" s="180"/>
    </row>
    <row r="2566" spans="4:4" x14ac:dyDescent="0.2">
      <c r="D2566" s="180"/>
    </row>
    <row r="2567" spans="4:4" x14ac:dyDescent="0.2">
      <c r="D2567" s="180"/>
    </row>
    <row r="2568" spans="4:4" x14ac:dyDescent="0.2">
      <c r="D2568" s="180"/>
    </row>
    <row r="2569" spans="4:4" x14ac:dyDescent="0.2">
      <c r="D2569" s="180"/>
    </row>
    <row r="2570" spans="4:4" x14ac:dyDescent="0.2">
      <c r="D2570" s="180"/>
    </row>
    <row r="2571" spans="4:4" x14ac:dyDescent="0.2">
      <c r="D2571" s="180"/>
    </row>
    <row r="2572" spans="4:4" x14ac:dyDescent="0.2">
      <c r="D2572" s="180"/>
    </row>
    <row r="2573" spans="4:4" x14ac:dyDescent="0.2">
      <c r="D2573" s="180"/>
    </row>
    <row r="2574" spans="4:4" x14ac:dyDescent="0.2">
      <c r="D2574" s="180"/>
    </row>
    <row r="2575" spans="4:4" x14ac:dyDescent="0.2">
      <c r="D2575" s="180"/>
    </row>
    <row r="2576" spans="4:4" x14ac:dyDescent="0.2">
      <c r="D2576" s="180"/>
    </row>
    <row r="2577" spans="4:4" x14ac:dyDescent="0.2">
      <c r="D2577" s="180"/>
    </row>
    <row r="2578" spans="4:4" x14ac:dyDescent="0.2">
      <c r="D2578" s="180"/>
    </row>
    <row r="2579" spans="4:4" x14ac:dyDescent="0.2">
      <c r="D2579" s="180"/>
    </row>
    <row r="2580" spans="4:4" x14ac:dyDescent="0.2">
      <c r="D2580" s="180"/>
    </row>
    <row r="2581" spans="4:4" x14ac:dyDescent="0.2">
      <c r="D2581" s="180"/>
    </row>
    <row r="2582" spans="4:4" x14ac:dyDescent="0.2">
      <c r="D2582" s="180"/>
    </row>
    <row r="2583" spans="4:4" x14ac:dyDescent="0.2">
      <c r="D2583" s="180"/>
    </row>
    <row r="2584" spans="4:4" x14ac:dyDescent="0.2">
      <c r="D2584" s="180"/>
    </row>
    <row r="2585" spans="4:4" x14ac:dyDescent="0.2">
      <c r="D2585" s="180"/>
    </row>
    <row r="2586" spans="4:4" x14ac:dyDescent="0.2">
      <c r="D2586" s="180"/>
    </row>
    <row r="2587" spans="4:4" x14ac:dyDescent="0.2">
      <c r="D2587" s="180"/>
    </row>
    <row r="2588" spans="4:4" x14ac:dyDescent="0.2">
      <c r="D2588" s="180"/>
    </row>
    <row r="2589" spans="4:4" x14ac:dyDescent="0.2">
      <c r="D2589" s="180"/>
    </row>
    <row r="2590" spans="4:4" x14ac:dyDescent="0.2">
      <c r="D2590" s="180"/>
    </row>
    <row r="2591" spans="4:4" x14ac:dyDescent="0.2">
      <c r="D2591" s="180"/>
    </row>
    <row r="2592" spans="4:4" x14ac:dyDescent="0.2">
      <c r="D2592" s="180"/>
    </row>
    <row r="2593" spans="4:4" x14ac:dyDescent="0.2">
      <c r="D2593" s="180"/>
    </row>
    <row r="2594" spans="4:4" x14ac:dyDescent="0.2">
      <c r="D2594" s="180"/>
    </row>
    <row r="2595" spans="4:4" x14ac:dyDescent="0.2">
      <c r="D2595" s="180"/>
    </row>
    <row r="2596" spans="4:4" x14ac:dyDescent="0.2">
      <c r="D2596" s="180"/>
    </row>
    <row r="2597" spans="4:4" x14ac:dyDescent="0.2">
      <c r="D2597" s="180"/>
    </row>
    <row r="2598" spans="4:4" x14ac:dyDescent="0.2">
      <c r="D2598" s="180"/>
    </row>
    <row r="2599" spans="4:4" x14ac:dyDescent="0.2">
      <c r="D2599" s="180"/>
    </row>
    <row r="2600" spans="4:4" x14ac:dyDescent="0.2">
      <c r="D2600" s="180"/>
    </row>
    <row r="2601" spans="4:4" x14ac:dyDescent="0.2">
      <c r="D2601" s="180"/>
    </row>
    <row r="2602" spans="4:4" x14ac:dyDescent="0.2">
      <c r="D2602" s="180"/>
    </row>
    <row r="2603" spans="4:4" x14ac:dyDescent="0.2">
      <c r="D2603" s="180"/>
    </row>
    <row r="2604" spans="4:4" x14ac:dyDescent="0.2">
      <c r="D2604" s="180"/>
    </row>
    <row r="2605" spans="4:4" x14ac:dyDescent="0.2">
      <c r="D2605" s="180"/>
    </row>
    <row r="2606" spans="4:4" x14ac:dyDescent="0.2">
      <c r="D2606" s="180"/>
    </row>
    <row r="2607" spans="4:4" x14ac:dyDescent="0.2">
      <c r="D2607" s="180"/>
    </row>
    <row r="2608" spans="4:4" x14ac:dyDescent="0.2">
      <c r="D2608" s="180"/>
    </row>
    <row r="2609" spans="4:4" x14ac:dyDescent="0.2">
      <c r="D2609" s="180"/>
    </row>
    <row r="2610" spans="4:4" x14ac:dyDescent="0.2">
      <c r="D2610" s="180"/>
    </row>
    <row r="2611" spans="4:4" x14ac:dyDescent="0.2">
      <c r="D2611" s="180"/>
    </row>
    <row r="2612" spans="4:4" x14ac:dyDescent="0.2">
      <c r="D2612" s="180"/>
    </row>
    <row r="2613" spans="4:4" x14ac:dyDescent="0.2">
      <c r="D2613" s="180"/>
    </row>
    <row r="2614" spans="4:4" x14ac:dyDescent="0.2">
      <c r="D2614" s="180"/>
    </row>
    <row r="2615" spans="4:4" x14ac:dyDescent="0.2">
      <c r="D2615" s="180"/>
    </row>
    <row r="2616" spans="4:4" x14ac:dyDescent="0.2">
      <c r="D2616" s="180"/>
    </row>
    <row r="2617" spans="4:4" x14ac:dyDescent="0.2">
      <c r="D2617" s="180"/>
    </row>
    <row r="2618" spans="4:4" x14ac:dyDescent="0.2">
      <c r="D2618" s="180"/>
    </row>
    <row r="2619" spans="4:4" x14ac:dyDescent="0.2">
      <c r="D2619" s="180"/>
    </row>
    <row r="2620" spans="4:4" x14ac:dyDescent="0.2">
      <c r="D2620" s="180"/>
    </row>
    <row r="2621" spans="4:4" x14ac:dyDescent="0.2">
      <c r="D2621" s="180"/>
    </row>
    <row r="2622" spans="4:4" x14ac:dyDescent="0.2">
      <c r="D2622" s="180"/>
    </row>
    <row r="2623" spans="4:4" x14ac:dyDescent="0.2">
      <c r="D2623" s="180"/>
    </row>
    <row r="2624" spans="4:4" x14ac:dyDescent="0.2">
      <c r="D2624" s="180"/>
    </row>
    <row r="2625" spans="4:4" x14ac:dyDescent="0.2">
      <c r="D2625" s="180"/>
    </row>
    <row r="2626" spans="4:4" x14ac:dyDescent="0.2">
      <c r="D2626" s="180"/>
    </row>
    <row r="2627" spans="4:4" x14ac:dyDescent="0.2">
      <c r="D2627" s="180"/>
    </row>
    <row r="2628" spans="4:4" x14ac:dyDescent="0.2">
      <c r="D2628" s="180"/>
    </row>
    <row r="2629" spans="4:4" x14ac:dyDescent="0.2">
      <c r="D2629" s="180"/>
    </row>
    <row r="2630" spans="4:4" x14ac:dyDescent="0.2">
      <c r="D2630" s="180"/>
    </row>
    <row r="2631" spans="4:4" x14ac:dyDescent="0.2">
      <c r="D2631" s="180"/>
    </row>
    <row r="2632" spans="4:4" x14ac:dyDescent="0.2">
      <c r="D2632" s="180"/>
    </row>
    <row r="2633" spans="4:4" x14ac:dyDescent="0.2">
      <c r="D2633" s="180"/>
    </row>
    <row r="2634" spans="4:4" x14ac:dyDescent="0.2">
      <c r="D2634" s="180"/>
    </row>
    <row r="2635" spans="4:4" x14ac:dyDescent="0.2">
      <c r="D2635" s="180"/>
    </row>
    <row r="2636" spans="4:4" x14ac:dyDescent="0.2">
      <c r="D2636" s="180"/>
    </row>
    <row r="2637" spans="4:4" x14ac:dyDescent="0.2">
      <c r="D2637" s="180"/>
    </row>
    <row r="2638" spans="4:4" x14ac:dyDescent="0.2">
      <c r="D2638" s="180"/>
    </row>
    <row r="2639" spans="4:4" x14ac:dyDescent="0.2">
      <c r="D2639" s="180"/>
    </row>
    <row r="2640" spans="4:4" x14ac:dyDescent="0.2">
      <c r="D2640" s="180"/>
    </row>
    <row r="2641" spans="4:4" x14ac:dyDescent="0.2">
      <c r="D2641" s="180"/>
    </row>
    <row r="2642" spans="4:4" x14ac:dyDescent="0.2">
      <c r="D2642" s="180"/>
    </row>
    <row r="2643" spans="4:4" x14ac:dyDescent="0.2">
      <c r="D2643" s="180"/>
    </row>
    <row r="2644" spans="4:4" x14ac:dyDescent="0.2">
      <c r="D2644" s="180"/>
    </row>
    <row r="2645" spans="4:4" x14ac:dyDescent="0.2">
      <c r="D2645" s="180"/>
    </row>
    <row r="2646" spans="4:4" x14ac:dyDescent="0.2">
      <c r="D2646" s="180"/>
    </row>
    <row r="2647" spans="4:4" x14ac:dyDescent="0.2">
      <c r="D2647" s="180"/>
    </row>
    <row r="2648" spans="4:4" x14ac:dyDescent="0.2">
      <c r="D2648" s="180"/>
    </row>
    <row r="2649" spans="4:4" x14ac:dyDescent="0.2">
      <c r="D2649" s="180"/>
    </row>
    <row r="2650" spans="4:4" x14ac:dyDescent="0.2">
      <c r="D2650" s="180"/>
    </row>
    <row r="2651" spans="4:4" x14ac:dyDescent="0.2">
      <c r="D2651" s="180"/>
    </row>
    <row r="2652" spans="4:4" x14ac:dyDescent="0.2">
      <c r="D2652" s="180"/>
    </row>
    <row r="2653" spans="4:4" x14ac:dyDescent="0.2">
      <c r="D2653" s="180"/>
    </row>
    <row r="2654" spans="4:4" x14ac:dyDescent="0.2">
      <c r="D2654" s="180"/>
    </row>
    <row r="2655" spans="4:4" x14ac:dyDescent="0.2">
      <c r="D2655" s="180"/>
    </row>
    <row r="2656" spans="4:4" x14ac:dyDescent="0.2">
      <c r="D2656" s="180"/>
    </row>
    <row r="2657" spans="4:4" x14ac:dyDescent="0.2">
      <c r="D2657" s="180"/>
    </row>
    <row r="2658" spans="4:4" x14ac:dyDescent="0.2">
      <c r="D2658" s="180"/>
    </row>
    <row r="2659" spans="4:4" x14ac:dyDescent="0.2">
      <c r="D2659" s="180"/>
    </row>
    <row r="2660" spans="4:4" x14ac:dyDescent="0.2">
      <c r="D2660" s="180"/>
    </row>
    <row r="2661" spans="4:4" x14ac:dyDescent="0.2">
      <c r="D2661" s="180"/>
    </row>
    <row r="2662" spans="4:4" x14ac:dyDescent="0.2">
      <c r="D2662" s="180"/>
    </row>
    <row r="2663" spans="4:4" x14ac:dyDescent="0.2">
      <c r="D2663" s="180"/>
    </row>
    <row r="2664" spans="4:4" x14ac:dyDescent="0.2">
      <c r="D2664" s="180"/>
    </row>
    <row r="2665" spans="4:4" x14ac:dyDescent="0.2">
      <c r="D2665" s="180"/>
    </row>
    <row r="2666" spans="4:4" x14ac:dyDescent="0.2">
      <c r="D2666" s="180"/>
    </row>
    <row r="2667" spans="4:4" x14ac:dyDescent="0.2">
      <c r="D2667" s="180"/>
    </row>
    <row r="2668" spans="4:4" x14ac:dyDescent="0.2">
      <c r="D2668" s="180"/>
    </row>
    <row r="2669" spans="4:4" x14ac:dyDescent="0.2">
      <c r="D2669" s="180"/>
    </row>
    <row r="2670" spans="4:4" x14ac:dyDescent="0.2">
      <c r="D2670" s="180"/>
    </row>
    <row r="2671" spans="4:4" x14ac:dyDescent="0.2">
      <c r="D2671" s="180"/>
    </row>
    <row r="2672" spans="4:4" x14ac:dyDescent="0.2">
      <c r="D2672" s="180"/>
    </row>
    <row r="2673" spans="4:4" x14ac:dyDescent="0.2">
      <c r="D2673" s="180"/>
    </row>
    <row r="2674" spans="4:4" x14ac:dyDescent="0.2">
      <c r="D2674" s="180"/>
    </row>
    <row r="2675" spans="4:4" x14ac:dyDescent="0.2">
      <c r="D2675" s="180"/>
    </row>
    <row r="2676" spans="4:4" x14ac:dyDescent="0.2">
      <c r="D2676" s="180"/>
    </row>
    <row r="2677" spans="4:4" x14ac:dyDescent="0.2">
      <c r="D2677" s="180"/>
    </row>
    <row r="2678" spans="4:4" x14ac:dyDescent="0.2">
      <c r="D2678" s="180"/>
    </row>
    <row r="2679" spans="4:4" x14ac:dyDescent="0.2">
      <c r="D2679" s="180"/>
    </row>
    <row r="2680" spans="4:4" x14ac:dyDescent="0.2">
      <c r="D2680" s="180"/>
    </row>
    <row r="2681" spans="4:4" x14ac:dyDescent="0.2">
      <c r="D2681" s="180"/>
    </row>
    <row r="2682" spans="4:4" x14ac:dyDescent="0.2">
      <c r="D2682" s="180"/>
    </row>
    <row r="2683" spans="4:4" x14ac:dyDescent="0.2">
      <c r="D2683" s="180"/>
    </row>
    <row r="2684" spans="4:4" x14ac:dyDescent="0.2">
      <c r="D2684" s="180"/>
    </row>
    <row r="2685" spans="4:4" x14ac:dyDescent="0.2">
      <c r="D2685" s="180"/>
    </row>
    <row r="2686" spans="4:4" x14ac:dyDescent="0.2">
      <c r="D2686" s="180"/>
    </row>
    <row r="2687" spans="4:4" x14ac:dyDescent="0.2">
      <c r="D2687" s="180"/>
    </row>
    <row r="2688" spans="4:4" x14ac:dyDescent="0.2">
      <c r="D2688" s="180"/>
    </row>
    <row r="2689" spans="4:4" x14ac:dyDescent="0.2">
      <c r="D2689" s="180"/>
    </row>
    <row r="2690" spans="4:4" x14ac:dyDescent="0.2">
      <c r="D2690" s="180"/>
    </row>
    <row r="2691" spans="4:4" x14ac:dyDescent="0.2">
      <c r="D2691" s="180"/>
    </row>
    <row r="2692" spans="4:4" x14ac:dyDescent="0.2">
      <c r="D2692" s="180"/>
    </row>
    <row r="2693" spans="4:4" x14ac:dyDescent="0.2">
      <c r="D2693" s="180"/>
    </row>
    <row r="2694" spans="4:4" x14ac:dyDescent="0.2">
      <c r="D2694" s="180"/>
    </row>
    <row r="2695" spans="4:4" x14ac:dyDescent="0.2">
      <c r="D2695" s="180"/>
    </row>
    <row r="2696" spans="4:4" x14ac:dyDescent="0.2">
      <c r="D2696" s="180"/>
    </row>
    <row r="2697" spans="4:4" x14ac:dyDescent="0.2">
      <c r="D2697" s="180"/>
    </row>
    <row r="2698" spans="4:4" x14ac:dyDescent="0.2">
      <c r="D2698" s="180"/>
    </row>
    <row r="2699" spans="4:4" x14ac:dyDescent="0.2">
      <c r="D2699" s="180"/>
    </row>
    <row r="2700" spans="4:4" x14ac:dyDescent="0.2">
      <c r="D2700" s="180"/>
    </row>
    <row r="2701" spans="4:4" x14ac:dyDescent="0.2">
      <c r="D2701" s="180"/>
    </row>
    <row r="2702" spans="4:4" x14ac:dyDescent="0.2">
      <c r="D2702" s="180"/>
    </row>
    <row r="2703" spans="4:4" x14ac:dyDescent="0.2">
      <c r="D2703" s="180"/>
    </row>
    <row r="2704" spans="4:4" x14ac:dyDescent="0.2">
      <c r="D2704" s="180"/>
    </row>
    <row r="2705" spans="4:4" x14ac:dyDescent="0.2">
      <c r="D2705" s="180"/>
    </row>
    <row r="2706" spans="4:4" x14ac:dyDescent="0.2">
      <c r="D2706" s="180"/>
    </row>
    <row r="2707" spans="4:4" x14ac:dyDescent="0.2">
      <c r="D2707" s="180"/>
    </row>
    <row r="2708" spans="4:4" x14ac:dyDescent="0.2">
      <c r="D2708" s="180"/>
    </row>
    <row r="2709" spans="4:4" x14ac:dyDescent="0.2">
      <c r="D2709" s="180"/>
    </row>
    <row r="2710" spans="4:4" x14ac:dyDescent="0.2">
      <c r="D2710" s="180"/>
    </row>
    <row r="2711" spans="4:4" x14ac:dyDescent="0.2">
      <c r="D2711" s="180"/>
    </row>
    <row r="2712" spans="4:4" x14ac:dyDescent="0.2">
      <c r="D2712" s="180"/>
    </row>
    <row r="2713" spans="4:4" x14ac:dyDescent="0.2">
      <c r="D2713" s="180"/>
    </row>
    <row r="2714" spans="4:4" x14ac:dyDescent="0.2">
      <c r="D2714" s="180"/>
    </row>
    <row r="2715" spans="4:4" x14ac:dyDescent="0.2">
      <c r="D2715" s="180"/>
    </row>
    <row r="2716" spans="4:4" x14ac:dyDescent="0.2">
      <c r="D2716" s="180"/>
    </row>
    <row r="2717" spans="4:4" x14ac:dyDescent="0.2">
      <c r="D2717" s="180"/>
    </row>
    <row r="2718" spans="4:4" x14ac:dyDescent="0.2">
      <c r="D2718" s="180"/>
    </row>
    <row r="2719" spans="4:4" x14ac:dyDescent="0.2">
      <c r="D2719" s="180"/>
    </row>
    <row r="2720" spans="4:4" x14ac:dyDescent="0.2">
      <c r="D2720" s="180"/>
    </row>
    <row r="2721" spans="4:4" x14ac:dyDescent="0.2">
      <c r="D2721" s="180"/>
    </row>
    <row r="2722" spans="4:4" x14ac:dyDescent="0.2">
      <c r="D2722" s="180"/>
    </row>
    <row r="2723" spans="4:4" x14ac:dyDescent="0.2">
      <c r="D2723" s="180"/>
    </row>
    <row r="2724" spans="4:4" x14ac:dyDescent="0.2">
      <c r="D2724" s="180"/>
    </row>
    <row r="2725" spans="4:4" x14ac:dyDescent="0.2">
      <c r="D2725" s="180"/>
    </row>
    <row r="2726" spans="4:4" x14ac:dyDescent="0.2">
      <c r="D2726" s="180"/>
    </row>
    <row r="2727" spans="4:4" x14ac:dyDescent="0.2">
      <c r="D2727" s="180"/>
    </row>
    <row r="2728" spans="4:4" x14ac:dyDescent="0.2">
      <c r="D2728" s="180"/>
    </row>
    <row r="2729" spans="4:4" x14ac:dyDescent="0.2">
      <c r="D2729" s="180"/>
    </row>
    <row r="2730" spans="4:4" x14ac:dyDescent="0.2">
      <c r="D2730" s="180"/>
    </row>
    <row r="2731" spans="4:4" x14ac:dyDescent="0.2">
      <c r="D2731" s="180"/>
    </row>
    <row r="2732" spans="4:4" x14ac:dyDescent="0.2">
      <c r="D2732" s="180"/>
    </row>
    <row r="2733" spans="4:4" x14ac:dyDescent="0.2">
      <c r="D2733" s="180"/>
    </row>
    <row r="2734" spans="4:4" x14ac:dyDescent="0.2">
      <c r="D2734" s="180"/>
    </row>
    <row r="2735" spans="4:4" x14ac:dyDescent="0.2">
      <c r="D2735" s="180"/>
    </row>
    <row r="2736" spans="4:4" x14ac:dyDescent="0.2">
      <c r="D2736" s="180"/>
    </row>
    <row r="2737" spans="4:4" x14ac:dyDescent="0.2">
      <c r="D2737" s="180"/>
    </row>
    <row r="2738" spans="4:4" x14ac:dyDescent="0.2">
      <c r="D2738" s="180"/>
    </row>
    <row r="2739" spans="4:4" x14ac:dyDescent="0.2">
      <c r="D2739" s="180"/>
    </row>
    <row r="2740" spans="4:4" x14ac:dyDescent="0.2">
      <c r="D2740" s="180"/>
    </row>
    <row r="2741" spans="4:4" x14ac:dyDescent="0.2">
      <c r="D2741" s="180"/>
    </row>
    <row r="2742" spans="4:4" x14ac:dyDescent="0.2">
      <c r="D2742" s="180"/>
    </row>
    <row r="2743" spans="4:4" x14ac:dyDescent="0.2">
      <c r="D2743" s="180"/>
    </row>
    <row r="2744" spans="4:4" x14ac:dyDescent="0.2">
      <c r="D2744" s="180"/>
    </row>
    <row r="2745" spans="4:4" x14ac:dyDescent="0.2">
      <c r="D2745" s="180"/>
    </row>
    <row r="2746" spans="4:4" x14ac:dyDescent="0.2">
      <c r="D2746" s="180"/>
    </row>
    <row r="2747" spans="4:4" x14ac:dyDescent="0.2">
      <c r="D2747" s="180"/>
    </row>
    <row r="2748" spans="4:4" x14ac:dyDescent="0.2">
      <c r="D2748" s="180"/>
    </row>
    <row r="2749" spans="4:4" x14ac:dyDescent="0.2">
      <c r="D2749" s="180"/>
    </row>
    <row r="2750" spans="4:4" x14ac:dyDescent="0.2">
      <c r="D2750" s="180"/>
    </row>
    <row r="2751" spans="4:4" x14ac:dyDescent="0.2">
      <c r="D2751" s="180"/>
    </row>
    <row r="2752" spans="4:4" x14ac:dyDescent="0.2">
      <c r="D2752" s="180"/>
    </row>
    <row r="2753" spans="4:4" x14ac:dyDescent="0.2">
      <c r="D2753" s="180"/>
    </row>
    <row r="2754" spans="4:4" x14ac:dyDescent="0.2">
      <c r="D2754" s="180"/>
    </row>
    <row r="2755" spans="4:4" x14ac:dyDescent="0.2">
      <c r="D2755" s="180"/>
    </row>
    <row r="2756" spans="4:4" x14ac:dyDescent="0.2">
      <c r="D2756" s="180"/>
    </row>
    <row r="2757" spans="4:4" x14ac:dyDescent="0.2">
      <c r="D2757" s="180"/>
    </row>
    <row r="2758" spans="4:4" x14ac:dyDescent="0.2">
      <c r="D2758" s="180"/>
    </row>
    <row r="2759" spans="4:4" x14ac:dyDescent="0.2">
      <c r="D2759" s="180"/>
    </row>
    <row r="2760" spans="4:4" x14ac:dyDescent="0.2">
      <c r="D2760" s="180"/>
    </row>
    <row r="2761" spans="4:4" x14ac:dyDescent="0.2">
      <c r="D2761" s="180"/>
    </row>
    <row r="2762" spans="4:4" x14ac:dyDescent="0.2">
      <c r="D2762" s="180"/>
    </row>
    <row r="2763" spans="4:4" x14ac:dyDescent="0.2">
      <c r="D2763" s="180"/>
    </row>
    <row r="2764" spans="4:4" x14ac:dyDescent="0.2">
      <c r="D2764" s="180"/>
    </row>
    <row r="2765" spans="4:4" x14ac:dyDescent="0.2">
      <c r="D2765" s="180"/>
    </row>
    <row r="2766" spans="4:4" x14ac:dyDescent="0.2">
      <c r="D2766" s="180"/>
    </row>
    <row r="2767" spans="4:4" x14ac:dyDescent="0.2">
      <c r="D2767" s="180"/>
    </row>
    <row r="2768" spans="4:4" x14ac:dyDescent="0.2">
      <c r="D2768" s="180"/>
    </row>
    <row r="2769" spans="4:4" x14ac:dyDescent="0.2">
      <c r="D2769" s="180"/>
    </row>
    <row r="2770" spans="4:4" x14ac:dyDescent="0.2">
      <c r="D2770" s="180"/>
    </row>
    <row r="2771" spans="4:4" x14ac:dyDescent="0.2">
      <c r="D2771" s="180"/>
    </row>
    <row r="2772" spans="4:4" x14ac:dyDescent="0.2">
      <c r="D2772" s="180"/>
    </row>
    <row r="2773" spans="4:4" x14ac:dyDescent="0.2">
      <c r="D2773" s="180"/>
    </row>
    <row r="2774" spans="4:4" x14ac:dyDescent="0.2">
      <c r="D2774" s="180"/>
    </row>
    <row r="2775" spans="4:4" x14ac:dyDescent="0.2">
      <c r="D2775" s="180"/>
    </row>
    <row r="2776" spans="4:4" x14ac:dyDescent="0.2">
      <c r="D2776" s="180"/>
    </row>
    <row r="2777" spans="4:4" x14ac:dyDescent="0.2">
      <c r="D2777" s="180"/>
    </row>
    <row r="2778" spans="4:4" x14ac:dyDescent="0.2">
      <c r="D2778" s="180"/>
    </row>
    <row r="2779" spans="4:4" x14ac:dyDescent="0.2">
      <c r="D2779" s="180"/>
    </row>
    <row r="2780" spans="4:4" x14ac:dyDescent="0.2">
      <c r="D2780" s="180"/>
    </row>
    <row r="2781" spans="4:4" x14ac:dyDescent="0.2">
      <c r="D2781" s="180"/>
    </row>
    <row r="2782" spans="4:4" x14ac:dyDescent="0.2">
      <c r="D2782" s="180"/>
    </row>
    <row r="2783" spans="4:4" x14ac:dyDescent="0.2">
      <c r="D2783" s="180"/>
    </row>
    <row r="2784" spans="4:4" x14ac:dyDescent="0.2">
      <c r="D2784" s="180"/>
    </row>
    <row r="2785" spans="4:4" x14ac:dyDescent="0.2">
      <c r="D2785" s="180"/>
    </row>
    <row r="2786" spans="4:4" x14ac:dyDescent="0.2">
      <c r="D2786" s="180"/>
    </row>
    <row r="2787" spans="4:4" x14ac:dyDescent="0.2">
      <c r="D2787" s="180"/>
    </row>
    <row r="2788" spans="4:4" x14ac:dyDescent="0.2">
      <c r="D2788" s="180"/>
    </row>
    <row r="2789" spans="4:4" x14ac:dyDescent="0.2">
      <c r="D2789" s="180"/>
    </row>
    <row r="2790" spans="4:4" x14ac:dyDescent="0.2">
      <c r="D2790" s="180"/>
    </row>
    <row r="2791" spans="4:4" x14ac:dyDescent="0.2">
      <c r="D2791" s="180"/>
    </row>
    <row r="2792" spans="4:4" x14ac:dyDescent="0.2">
      <c r="D2792" s="180"/>
    </row>
    <row r="2793" spans="4:4" x14ac:dyDescent="0.2">
      <c r="D2793" s="180"/>
    </row>
    <row r="2794" spans="4:4" x14ac:dyDescent="0.2">
      <c r="D2794" s="180"/>
    </row>
    <row r="2795" spans="4:4" x14ac:dyDescent="0.2">
      <c r="D2795" s="180"/>
    </row>
    <row r="2796" spans="4:4" x14ac:dyDescent="0.2">
      <c r="D2796" s="180"/>
    </row>
    <row r="2797" spans="4:4" x14ac:dyDescent="0.2">
      <c r="D2797" s="180"/>
    </row>
    <row r="2798" spans="4:4" x14ac:dyDescent="0.2">
      <c r="D2798" s="180"/>
    </row>
    <row r="2799" spans="4:4" x14ac:dyDescent="0.2">
      <c r="D2799" s="180"/>
    </row>
    <row r="2800" spans="4:4" x14ac:dyDescent="0.2">
      <c r="D2800" s="180"/>
    </row>
    <row r="2801" spans="4:4" x14ac:dyDescent="0.2">
      <c r="D2801" s="180"/>
    </row>
    <row r="2802" spans="4:4" x14ac:dyDescent="0.2">
      <c r="D2802" s="180"/>
    </row>
    <row r="2803" spans="4:4" x14ac:dyDescent="0.2">
      <c r="D2803" s="180"/>
    </row>
    <row r="2804" spans="4:4" x14ac:dyDescent="0.2">
      <c r="D2804" s="180"/>
    </row>
    <row r="2805" spans="4:4" x14ac:dyDescent="0.2">
      <c r="D2805" s="180"/>
    </row>
    <row r="2806" spans="4:4" x14ac:dyDescent="0.2">
      <c r="D2806" s="180"/>
    </row>
    <row r="2807" spans="4:4" x14ac:dyDescent="0.2">
      <c r="D2807" s="180"/>
    </row>
    <row r="2808" spans="4:4" x14ac:dyDescent="0.2">
      <c r="D2808" s="180"/>
    </row>
    <row r="2809" spans="4:4" x14ac:dyDescent="0.2">
      <c r="D2809" s="180"/>
    </row>
    <row r="2810" spans="4:4" x14ac:dyDescent="0.2">
      <c r="D2810" s="180"/>
    </row>
    <row r="2811" spans="4:4" x14ac:dyDescent="0.2">
      <c r="D2811" s="180"/>
    </row>
    <row r="2812" spans="4:4" x14ac:dyDescent="0.2">
      <c r="D2812" s="180"/>
    </row>
    <row r="2813" spans="4:4" x14ac:dyDescent="0.2">
      <c r="D2813" s="180"/>
    </row>
    <row r="2814" spans="4:4" x14ac:dyDescent="0.2">
      <c r="D2814" s="180"/>
    </row>
    <row r="2815" spans="4:4" x14ac:dyDescent="0.2">
      <c r="D2815" s="180"/>
    </row>
    <row r="2816" spans="4:4" x14ac:dyDescent="0.2">
      <c r="D2816" s="180"/>
    </row>
    <row r="2817" spans="4:4" x14ac:dyDescent="0.2">
      <c r="D2817" s="180"/>
    </row>
    <row r="2818" spans="4:4" x14ac:dyDescent="0.2">
      <c r="D2818" s="180"/>
    </row>
    <row r="2819" spans="4:4" x14ac:dyDescent="0.2">
      <c r="D2819" s="180"/>
    </row>
    <row r="2820" spans="4:4" x14ac:dyDescent="0.2">
      <c r="D2820" s="180"/>
    </row>
    <row r="2821" spans="4:4" x14ac:dyDescent="0.2">
      <c r="D2821" s="180"/>
    </row>
    <row r="2822" spans="4:4" x14ac:dyDescent="0.2">
      <c r="D2822" s="180"/>
    </row>
    <row r="2823" spans="4:4" x14ac:dyDescent="0.2">
      <c r="D2823" s="180"/>
    </row>
    <row r="2824" spans="4:4" x14ac:dyDescent="0.2">
      <c r="D2824" s="180"/>
    </row>
    <row r="2825" spans="4:4" x14ac:dyDescent="0.2">
      <c r="D2825" s="180"/>
    </row>
    <row r="2826" spans="4:4" x14ac:dyDescent="0.2">
      <c r="D2826" s="180"/>
    </row>
    <row r="2827" spans="4:4" x14ac:dyDescent="0.2">
      <c r="D2827" s="180"/>
    </row>
    <row r="2828" spans="4:4" x14ac:dyDescent="0.2">
      <c r="D2828" s="180"/>
    </row>
    <row r="2829" spans="4:4" x14ac:dyDescent="0.2">
      <c r="D2829" s="180"/>
    </row>
    <row r="2830" spans="4:4" x14ac:dyDescent="0.2">
      <c r="D2830" s="180"/>
    </row>
    <row r="2831" spans="4:4" x14ac:dyDescent="0.2">
      <c r="D2831" s="180"/>
    </row>
    <row r="2832" spans="4:4" x14ac:dyDescent="0.2">
      <c r="D2832" s="180"/>
    </row>
    <row r="2833" spans="4:4" x14ac:dyDescent="0.2">
      <c r="D2833" s="180"/>
    </row>
    <row r="2834" spans="4:4" x14ac:dyDescent="0.2">
      <c r="D2834" s="180"/>
    </row>
    <row r="2835" spans="4:4" x14ac:dyDescent="0.2">
      <c r="D2835" s="180"/>
    </row>
    <row r="2836" spans="4:4" x14ac:dyDescent="0.2">
      <c r="D2836" s="180"/>
    </row>
    <row r="2837" spans="4:4" x14ac:dyDescent="0.2">
      <c r="D2837" s="180"/>
    </row>
    <row r="2838" spans="4:4" x14ac:dyDescent="0.2">
      <c r="D2838" s="180"/>
    </row>
    <row r="2839" spans="4:4" x14ac:dyDescent="0.2">
      <c r="D2839" s="180"/>
    </row>
    <row r="2840" spans="4:4" x14ac:dyDescent="0.2">
      <c r="D2840" s="180"/>
    </row>
    <row r="2841" spans="4:4" x14ac:dyDescent="0.2">
      <c r="D2841" s="180"/>
    </row>
    <row r="2842" spans="4:4" x14ac:dyDescent="0.2">
      <c r="D2842" s="180"/>
    </row>
    <row r="2843" spans="4:4" x14ac:dyDescent="0.2">
      <c r="D2843" s="180"/>
    </row>
    <row r="2844" spans="4:4" x14ac:dyDescent="0.2">
      <c r="D2844" s="180"/>
    </row>
    <row r="2845" spans="4:4" x14ac:dyDescent="0.2">
      <c r="D2845" s="180"/>
    </row>
    <row r="2846" spans="4:4" x14ac:dyDescent="0.2">
      <c r="D2846" s="180"/>
    </row>
    <row r="2847" spans="4:4" x14ac:dyDescent="0.2">
      <c r="D2847" s="180"/>
    </row>
    <row r="2848" spans="4:4" x14ac:dyDescent="0.2">
      <c r="D2848" s="180"/>
    </row>
    <row r="2849" spans="4:4" x14ac:dyDescent="0.2">
      <c r="D2849" s="180"/>
    </row>
    <row r="2850" spans="4:4" x14ac:dyDescent="0.2">
      <c r="D2850" s="180"/>
    </row>
    <row r="2851" spans="4:4" x14ac:dyDescent="0.2">
      <c r="D2851" s="180"/>
    </row>
    <row r="2852" spans="4:4" x14ac:dyDescent="0.2">
      <c r="D2852" s="180"/>
    </row>
    <row r="2853" spans="4:4" x14ac:dyDescent="0.2">
      <c r="D2853" s="180"/>
    </row>
    <row r="2854" spans="4:4" x14ac:dyDescent="0.2">
      <c r="D2854" s="180"/>
    </row>
    <row r="2855" spans="4:4" x14ac:dyDescent="0.2">
      <c r="D2855" s="180"/>
    </row>
    <row r="2856" spans="4:4" x14ac:dyDescent="0.2">
      <c r="D2856" s="180"/>
    </row>
    <row r="2857" spans="4:4" x14ac:dyDescent="0.2">
      <c r="D2857" s="180"/>
    </row>
    <row r="2858" spans="4:4" x14ac:dyDescent="0.2">
      <c r="D2858" s="180"/>
    </row>
    <row r="2859" spans="4:4" x14ac:dyDescent="0.2">
      <c r="D2859" s="180"/>
    </row>
    <row r="2860" spans="4:4" x14ac:dyDescent="0.2">
      <c r="D2860" s="180"/>
    </row>
    <row r="2861" spans="4:4" x14ac:dyDescent="0.2">
      <c r="D2861" s="180"/>
    </row>
    <row r="2862" spans="4:4" x14ac:dyDescent="0.2">
      <c r="D2862" s="180"/>
    </row>
    <row r="2863" spans="4:4" x14ac:dyDescent="0.2">
      <c r="D2863" s="180"/>
    </row>
    <row r="2864" spans="4:4" x14ac:dyDescent="0.2">
      <c r="D2864" s="180"/>
    </row>
    <row r="2865" spans="4:4" x14ac:dyDescent="0.2">
      <c r="D2865" s="180"/>
    </row>
    <row r="2866" spans="4:4" x14ac:dyDescent="0.2">
      <c r="D2866" s="180"/>
    </row>
    <row r="2867" spans="4:4" x14ac:dyDescent="0.2">
      <c r="D2867" s="180"/>
    </row>
    <row r="2868" spans="4:4" x14ac:dyDescent="0.2">
      <c r="D2868" s="180"/>
    </row>
    <row r="2869" spans="4:4" x14ac:dyDescent="0.2">
      <c r="D2869" s="180"/>
    </row>
    <row r="2870" spans="4:4" x14ac:dyDescent="0.2">
      <c r="D2870" s="180"/>
    </row>
    <row r="2871" spans="4:4" x14ac:dyDescent="0.2">
      <c r="D2871" s="180"/>
    </row>
    <row r="2872" spans="4:4" x14ac:dyDescent="0.2">
      <c r="D2872" s="180"/>
    </row>
    <row r="2873" spans="4:4" x14ac:dyDescent="0.2">
      <c r="D2873" s="180"/>
    </row>
    <row r="2874" spans="4:4" x14ac:dyDescent="0.2">
      <c r="D2874" s="180"/>
    </row>
    <row r="2875" spans="4:4" x14ac:dyDescent="0.2">
      <c r="D2875" s="180"/>
    </row>
    <row r="2876" spans="4:4" x14ac:dyDescent="0.2">
      <c r="D2876" s="180"/>
    </row>
    <row r="2877" spans="4:4" x14ac:dyDescent="0.2">
      <c r="D2877" s="180"/>
    </row>
    <row r="2878" spans="4:4" x14ac:dyDescent="0.2">
      <c r="D2878" s="180"/>
    </row>
    <row r="2879" spans="4:4" x14ac:dyDescent="0.2">
      <c r="D2879" s="180"/>
    </row>
    <row r="2880" spans="4:4" x14ac:dyDescent="0.2">
      <c r="D2880" s="180"/>
    </row>
    <row r="2881" spans="4:4" x14ac:dyDescent="0.2">
      <c r="D2881" s="180"/>
    </row>
    <row r="2882" spans="4:4" x14ac:dyDescent="0.2">
      <c r="D2882" s="180"/>
    </row>
    <row r="2883" spans="4:4" x14ac:dyDescent="0.2">
      <c r="D2883" s="180"/>
    </row>
    <row r="2884" spans="4:4" x14ac:dyDescent="0.2">
      <c r="D2884" s="180"/>
    </row>
    <row r="2885" spans="4:4" x14ac:dyDescent="0.2">
      <c r="D2885" s="180"/>
    </row>
    <row r="2886" spans="4:4" x14ac:dyDescent="0.2">
      <c r="D2886" s="180"/>
    </row>
    <row r="2887" spans="4:4" x14ac:dyDescent="0.2">
      <c r="D2887" s="180"/>
    </row>
    <row r="2888" spans="4:4" x14ac:dyDescent="0.2">
      <c r="D2888" s="180"/>
    </row>
    <row r="2889" spans="4:4" x14ac:dyDescent="0.2">
      <c r="D2889" s="180"/>
    </row>
    <row r="2890" spans="4:4" x14ac:dyDescent="0.2">
      <c r="D2890" s="180"/>
    </row>
    <row r="2891" spans="4:4" x14ac:dyDescent="0.2">
      <c r="D2891" s="180"/>
    </row>
    <row r="2892" spans="4:4" x14ac:dyDescent="0.2">
      <c r="D2892" s="180"/>
    </row>
    <row r="2893" spans="4:4" x14ac:dyDescent="0.2">
      <c r="D2893" s="180"/>
    </row>
    <row r="2894" spans="4:4" x14ac:dyDescent="0.2">
      <c r="D2894" s="180"/>
    </row>
    <row r="2895" spans="4:4" x14ac:dyDescent="0.2">
      <c r="D2895" s="180"/>
    </row>
    <row r="2896" spans="4:4" x14ac:dyDescent="0.2">
      <c r="D2896" s="180"/>
    </row>
    <row r="2897" spans="4:4" x14ac:dyDescent="0.2">
      <c r="D2897" s="180"/>
    </row>
    <row r="2898" spans="4:4" x14ac:dyDescent="0.2">
      <c r="D2898" s="180"/>
    </row>
    <row r="2899" spans="4:4" x14ac:dyDescent="0.2">
      <c r="D2899" s="180"/>
    </row>
    <row r="2900" spans="4:4" x14ac:dyDescent="0.2">
      <c r="D2900" s="180"/>
    </row>
    <row r="2901" spans="4:4" x14ac:dyDescent="0.2">
      <c r="D2901" s="180"/>
    </row>
    <row r="2902" spans="4:4" x14ac:dyDescent="0.2">
      <c r="D2902" s="180"/>
    </row>
    <row r="2903" spans="4:4" x14ac:dyDescent="0.2">
      <c r="D2903" s="180"/>
    </row>
    <row r="2904" spans="4:4" x14ac:dyDescent="0.2">
      <c r="D2904" s="180"/>
    </row>
    <row r="2905" spans="4:4" x14ac:dyDescent="0.2">
      <c r="D2905" s="180"/>
    </row>
    <row r="2906" spans="4:4" x14ac:dyDescent="0.2">
      <c r="D2906" s="180"/>
    </row>
    <row r="2907" spans="4:4" x14ac:dyDescent="0.2">
      <c r="D2907" s="180"/>
    </row>
    <row r="2908" spans="4:4" x14ac:dyDescent="0.2">
      <c r="D2908" s="180"/>
    </row>
    <row r="2909" spans="4:4" x14ac:dyDescent="0.2">
      <c r="D2909" s="180"/>
    </row>
    <row r="2910" spans="4:4" x14ac:dyDescent="0.2">
      <c r="D2910" s="180"/>
    </row>
    <row r="2911" spans="4:4" x14ac:dyDescent="0.2">
      <c r="D2911" s="180"/>
    </row>
    <row r="2912" spans="4:4" x14ac:dyDescent="0.2">
      <c r="D2912" s="180"/>
    </row>
    <row r="2913" spans="4:4" x14ac:dyDescent="0.2">
      <c r="D2913" s="180"/>
    </row>
    <row r="2914" spans="4:4" x14ac:dyDescent="0.2">
      <c r="D2914" s="180"/>
    </row>
    <row r="2915" spans="4:4" x14ac:dyDescent="0.2">
      <c r="D2915" s="180"/>
    </row>
    <row r="2916" spans="4:4" x14ac:dyDescent="0.2">
      <c r="D2916" s="180"/>
    </row>
    <row r="2917" spans="4:4" x14ac:dyDescent="0.2">
      <c r="D2917" s="180"/>
    </row>
    <row r="2918" spans="4:4" x14ac:dyDescent="0.2">
      <c r="D2918" s="180"/>
    </row>
    <row r="2919" spans="4:4" x14ac:dyDescent="0.2">
      <c r="D2919" s="180"/>
    </row>
    <row r="2920" spans="4:4" x14ac:dyDescent="0.2">
      <c r="D2920" s="180"/>
    </row>
    <row r="2921" spans="4:4" x14ac:dyDescent="0.2">
      <c r="D2921" s="180"/>
    </row>
    <row r="2922" spans="4:4" x14ac:dyDescent="0.2">
      <c r="D2922" s="180"/>
    </row>
    <row r="2923" spans="4:4" x14ac:dyDescent="0.2">
      <c r="D2923" s="180"/>
    </row>
    <row r="2924" spans="4:4" x14ac:dyDescent="0.2">
      <c r="D2924" s="180"/>
    </row>
    <row r="2925" spans="4:4" x14ac:dyDescent="0.2">
      <c r="D2925" s="180"/>
    </row>
    <row r="2926" spans="4:4" x14ac:dyDescent="0.2">
      <c r="D2926" s="180"/>
    </row>
    <row r="2927" spans="4:4" x14ac:dyDescent="0.2">
      <c r="D2927" s="180"/>
    </row>
    <row r="2928" spans="4:4" x14ac:dyDescent="0.2">
      <c r="D2928" s="180"/>
    </row>
    <row r="2929" spans="4:4" x14ac:dyDescent="0.2">
      <c r="D2929" s="180"/>
    </row>
    <row r="2930" spans="4:4" x14ac:dyDescent="0.2">
      <c r="D2930" s="180"/>
    </row>
    <row r="2931" spans="4:4" x14ac:dyDescent="0.2">
      <c r="D2931" s="180"/>
    </row>
    <row r="2932" spans="4:4" x14ac:dyDescent="0.2">
      <c r="D2932" s="180"/>
    </row>
    <row r="2933" spans="4:4" x14ac:dyDescent="0.2">
      <c r="D2933" s="180"/>
    </row>
    <row r="2934" spans="4:4" x14ac:dyDescent="0.2">
      <c r="D2934" s="180"/>
    </row>
    <row r="2935" spans="4:4" x14ac:dyDescent="0.2">
      <c r="D2935" s="180"/>
    </row>
    <row r="2936" spans="4:4" x14ac:dyDescent="0.2">
      <c r="D2936" s="180"/>
    </row>
    <row r="2937" spans="4:4" x14ac:dyDescent="0.2">
      <c r="D2937" s="180"/>
    </row>
    <row r="2938" spans="4:4" x14ac:dyDescent="0.2">
      <c r="D2938" s="180"/>
    </row>
    <row r="2939" spans="4:4" x14ac:dyDescent="0.2">
      <c r="D2939" s="180"/>
    </row>
    <row r="2940" spans="4:4" x14ac:dyDescent="0.2">
      <c r="D2940" s="180"/>
    </row>
    <row r="2941" spans="4:4" x14ac:dyDescent="0.2">
      <c r="D2941" s="180"/>
    </row>
    <row r="2942" spans="4:4" x14ac:dyDescent="0.2">
      <c r="D2942" s="180"/>
    </row>
    <row r="2943" spans="4:4" x14ac:dyDescent="0.2">
      <c r="D2943" s="180"/>
    </row>
    <row r="2944" spans="4:4" x14ac:dyDescent="0.2">
      <c r="D2944" s="180"/>
    </row>
    <row r="2945" spans="4:4" x14ac:dyDescent="0.2">
      <c r="D2945" s="180"/>
    </row>
    <row r="2946" spans="4:4" x14ac:dyDescent="0.2">
      <c r="D2946" s="180"/>
    </row>
    <row r="2947" spans="4:4" x14ac:dyDescent="0.2">
      <c r="D2947" s="180"/>
    </row>
    <row r="2948" spans="4:4" x14ac:dyDescent="0.2">
      <c r="D2948" s="180"/>
    </row>
    <row r="2949" spans="4:4" x14ac:dyDescent="0.2">
      <c r="D2949" s="180"/>
    </row>
    <row r="2950" spans="4:4" x14ac:dyDescent="0.2">
      <c r="D2950" s="180"/>
    </row>
    <row r="2951" spans="4:4" x14ac:dyDescent="0.2">
      <c r="D2951" s="180"/>
    </row>
    <row r="2952" spans="4:4" x14ac:dyDescent="0.2">
      <c r="D2952" s="180"/>
    </row>
    <row r="2953" spans="4:4" x14ac:dyDescent="0.2">
      <c r="D2953" s="180"/>
    </row>
    <row r="2954" spans="4:4" x14ac:dyDescent="0.2">
      <c r="D2954" s="180"/>
    </row>
    <row r="2955" spans="4:4" x14ac:dyDescent="0.2">
      <c r="D2955" s="180"/>
    </row>
    <row r="2956" spans="4:4" x14ac:dyDescent="0.2">
      <c r="D2956" s="180"/>
    </row>
    <row r="2957" spans="4:4" x14ac:dyDescent="0.2">
      <c r="D2957" s="180"/>
    </row>
    <row r="2958" spans="4:4" x14ac:dyDescent="0.2">
      <c r="D2958" s="180"/>
    </row>
    <row r="2959" spans="4:4" x14ac:dyDescent="0.2">
      <c r="D2959" s="180"/>
    </row>
    <row r="2960" spans="4:4" x14ac:dyDescent="0.2">
      <c r="D2960" s="180"/>
    </row>
    <row r="2961" spans="4:4" x14ac:dyDescent="0.2">
      <c r="D2961" s="180"/>
    </row>
    <row r="2962" spans="4:4" x14ac:dyDescent="0.2">
      <c r="D2962" s="180"/>
    </row>
    <row r="2963" spans="4:4" x14ac:dyDescent="0.2">
      <c r="D2963" s="180"/>
    </row>
    <row r="2964" spans="4:4" x14ac:dyDescent="0.2">
      <c r="D2964" s="180"/>
    </row>
    <row r="2965" spans="4:4" x14ac:dyDescent="0.2">
      <c r="D2965" s="180"/>
    </row>
    <row r="2966" spans="4:4" x14ac:dyDescent="0.2">
      <c r="D2966" s="180"/>
    </row>
    <row r="2967" spans="4:4" x14ac:dyDescent="0.2">
      <c r="D2967" s="180"/>
    </row>
    <row r="2968" spans="4:4" x14ac:dyDescent="0.2">
      <c r="D2968" s="180"/>
    </row>
    <row r="2969" spans="4:4" x14ac:dyDescent="0.2">
      <c r="D2969" s="180"/>
    </row>
    <row r="2970" spans="4:4" x14ac:dyDescent="0.2">
      <c r="D2970" s="180"/>
    </row>
    <row r="2971" spans="4:4" x14ac:dyDescent="0.2">
      <c r="D2971" s="180"/>
    </row>
    <row r="2972" spans="4:4" x14ac:dyDescent="0.2">
      <c r="D2972" s="180"/>
    </row>
    <row r="2973" spans="4:4" x14ac:dyDescent="0.2">
      <c r="D2973" s="180"/>
    </row>
    <row r="2974" spans="4:4" x14ac:dyDescent="0.2">
      <c r="D2974" s="180"/>
    </row>
    <row r="2975" spans="4:4" x14ac:dyDescent="0.2">
      <c r="D2975" s="180"/>
    </row>
    <row r="2976" spans="4:4" x14ac:dyDescent="0.2">
      <c r="D2976" s="180"/>
    </row>
    <row r="2977" spans="4:4" x14ac:dyDescent="0.2">
      <c r="D2977" s="180"/>
    </row>
    <row r="2978" spans="4:4" x14ac:dyDescent="0.2">
      <c r="D2978" s="180"/>
    </row>
    <row r="2979" spans="4:4" x14ac:dyDescent="0.2">
      <c r="D2979" s="180"/>
    </row>
    <row r="2980" spans="4:4" x14ac:dyDescent="0.2">
      <c r="D2980" s="180"/>
    </row>
    <row r="2981" spans="4:4" x14ac:dyDescent="0.2">
      <c r="D2981" s="180"/>
    </row>
    <row r="2982" spans="4:4" x14ac:dyDescent="0.2">
      <c r="D2982" s="180"/>
    </row>
    <row r="2983" spans="4:4" x14ac:dyDescent="0.2">
      <c r="D2983" s="180"/>
    </row>
    <row r="2984" spans="4:4" x14ac:dyDescent="0.2">
      <c r="D2984" s="180"/>
    </row>
    <row r="2985" spans="4:4" x14ac:dyDescent="0.2">
      <c r="D2985" s="180"/>
    </row>
    <row r="2986" spans="4:4" x14ac:dyDescent="0.2">
      <c r="D2986" s="180"/>
    </row>
    <row r="2987" spans="4:4" x14ac:dyDescent="0.2">
      <c r="D2987" s="180"/>
    </row>
    <row r="2988" spans="4:4" x14ac:dyDescent="0.2">
      <c r="D2988" s="180"/>
    </row>
    <row r="2989" spans="4:4" x14ac:dyDescent="0.2">
      <c r="D2989" s="180"/>
    </row>
    <row r="2990" spans="4:4" x14ac:dyDescent="0.2">
      <c r="D2990" s="180"/>
    </row>
    <row r="2991" spans="4:4" x14ac:dyDescent="0.2">
      <c r="D2991" s="180"/>
    </row>
    <row r="2992" spans="4:4" x14ac:dyDescent="0.2">
      <c r="D2992" s="180"/>
    </row>
    <row r="2993" spans="4:4" x14ac:dyDescent="0.2">
      <c r="D2993" s="180"/>
    </row>
    <row r="2994" spans="4:4" x14ac:dyDescent="0.2">
      <c r="D2994" s="180"/>
    </row>
    <row r="2995" spans="4:4" x14ac:dyDescent="0.2">
      <c r="D2995" s="180"/>
    </row>
    <row r="2996" spans="4:4" x14ac:dyDescent="0.2">
      <c r="D2996" s="180"/>
    </row>
    <row r="2997" spans="4:4" x14ac:dyDescent="0.2">
      <c r="D2997" s="180"/>
    </row>
    <row r="2998" spans="4:4" x14ac:dyDescent="0.2">
      <c r="D2998" s="180"/>
    </row>
    <row r="2999" spans="4:4" x14ac:dyDescent="0.2">
      <c r="D2999" s="180"/>
    </row>
    <row r="3000" spans="4:4" x14ac:dyDescent="0.2">
      <c r="D3000" s="180"/>
    </row>
    <row r="3001" spans="4:4" x14ac:dyDescent="0.2">
      <c r="D3001" s="180"/>
    </row>
    <row r="3002" spans="4:4" x14ac:dyDescent="0.2">
      <c r="D3002" s="180"/>
    </row>
    <row r="3003" spans="4:4" x14ac:dyDescent="0.2">
      <c r="D3003" s="180"/>
    </row>
    <row r="3004" spans="4:4" x14ac:dyDescent="0.2">
      <c r="D3004" s="180"/>
    </row>
    <row r="3005" spans="4:4" x14ac:dyDescent="0.2">
      <c r="D3005" s="180"/>
    </row>
    <row r="3006" spans="4:4" x14ac:dyDescent="0.2">
      <c r="D3006" s="180"/>
    </row>
    <row r="3007" spans="4:4" x14ac:dyDescent="0.2">
      <c r="D3007" s="180"/>
    </row>
    <row r="3008" spans="4:4" x14ac:dyDescent="0.2">
      <c r="D3008" s="180"/>
    </row>
    <row r="3009" spans="4:4" x14ac:dyDescent="0.2">
      <c r="D3009" s="180"/>
    </row>
    <row r="3010" spans="4:4" x14ac:dyDescent="0.2">
      <c r="D3010" s="180"/>
    </row>
    <row r="3011" spans="4:4" x14ac:dyDescent="0.2">
      <c r="D3011" s="180"/>
    </row>
    <row r="3012" spans="4:4" x14ac:dyDescent="0.2">
      <c r="D3012" s="180"/>
    </row>
    <row r="3013" spans="4:4" x14ac:dyDescent="0.2">
      <c r="D3013" s="180"/>
    </row>
    <row r="3014" spans="4:4" x14ac:dyDescent="0.2">
      <c r="D3014" s="180"/>
    </row>
    <row r="3015" spans="4:4" x14ac:dyDescent="0.2">
      <c r="D3015" s="180"/>
    </row>
    <row r="3016" spans="4:4" x14ac:dyDescent="0.2">
      <c r="D3016" s="180"/>
    </row>
    <row r="3017" spans="4:4" x14ac:dyDescent="0.2">
      <c r="D3017" s="180"/>
    </row>
    <row r="3018" spans="4:4" x14ac:dyDescent="0.2">
      <c r="D3018" s="180"/>
    </row>
    <row r="3019" spans="4:4" x14ac:dyDescent="0.2">
      <c r="D3019" s="180"/>
    </row>
    <row r="3020" spans="4:4" x14ac:dyDescent="0.2">
      <c r="D3020" s="180"/>
    </row>
    <row r="3021" spans="4:4" x14ac:dyDescent="0.2">
      <c r="D3021" s="180"/>
    </row>
    <row r="3022" spans="4:4" x14ac:dyDescent="0.2">
      <c r="D3022" s="180"/>
    </row>
    <row r="3023" spans="4:4" x14ac:dyDescent="0.2">
      <c r="D3023" s="180"/>
    </row>
    <row r="3024" spans="4:4" x14ac:dyDescent="0.2">
      <c r="D3024" s="180"/>
    </row>
    <row r="3025" spans="4:4" x14ac:dyDescent="0.2">
      <c r="D3025" s="180"/>
    </row>
    <row r="3026" spans="4:4" x14ac:dyDescent="0.2">
      <c r="D3026" s="180"/>
    </row>
    <row r="3027" spans="4:4" x14ac:dyDescent="0.2">
      <c r="D3027" s="180"/>
    </row>
    <row r="3028" spans="4:4" x14ac:dyDescent="0.2">
      <c r="D3028" s="180"/>
    </row>
    <row r="3029" spans="4:4" x14ac:dyDescent="0.2">
      <c r="D3029" s="180"/>
    </row>
    <row r="3030" spans="4:4" x14ac:dyDescent="0.2">
      <c r="D3030" s="180"/>
    </row>
    <row r="3031" spans="4:4" x14ac:dyDescent="0.2">
      <c r="D3031" s="180"/>
    </row>
    <row r="3032" spans="4:4" x14ac:dyDescent="0.2">
      <c r="D3032" s="180"/>
    </row>
    <row r="3033" spans="4:4" x14ac:dyDescent="0.2">
      <c r="D3033" s="180"/>
    </row>
    <row r="3034" spans="4:4" x14ac:dyDescent="0.2">
      <c r="D3034" s="180"/>
    </row>
    <row r="3035" spans="4:4" x14ac:dyDescent="0.2">
      <c r="D3035" s="180"/>
    </row>
    <row r="3036" spans="4:4" x14ac:dyDescent="0.2">
      <c r="D3036" s="180"/>
    </row>
    <row r="3037" spans="4:4" x14ac:dyDescent="0.2">
      <c r="D3037" s="180"/>
    </row>
    <row r="3038" spans="4:4" x14ac:dyDescent="0.2">
      <c r="D3038" s="180"/>
    </row>
    <row r="3039" spans="4:4" x14ac:dyDescent="0.2">
      <c r="D3039" s="180"/>
    </row>
    <row r="3040" spans="4:4" x14ac:dyDescent="0.2">
      <c r="D3040" s="180"/>
    </row>
    <row r="3041" spans="4:4" x14ac:dyDescent="0.2">
      <c r="D3041" s="180"/>
    </row>
    <row r="3042" spans="4:4" x14ac:dyDescent="0.2">
      <c r="D3042" s="180"/>
    </row>
    <row r="3043" spans="4:4" x14ac:dyDescent="0.2">
      <c r="D3043" s="180"/>
    </row>
    <row r="3044" spans="4:4" x14ac:dyDescent="0.2">
      <c r="D3044" s="180"/>
    </row>
    <row r="3045" spans="4:4" x14ac:dyDescent="0.2">
      <c r="D3045" s="180"/>
    </row>
    <row r="3046" spans="4:4" x14ac:dyDescent="0.2">
      <c r="D3046" s="180"/>
    </row>
    <row r="3047" spans="4:4" x14ac:dyDescent="0.2">
      <c r="D3047" s="180"/>
    </row>
    <row r="3048" spans="4:4" x14ac:dyDescent="0.2">
      <c r="D3048" s="180"/>
    </row>
    <row r="3049" spans="4:4" x14ac:dyDescent="0.2">
      <c r="D3049" s="180"/>
    </row>
    <row r="3050" spans="4:4" x14ac:dyDescent="0.2">
      <c r="D3050" s="180"/>
    </row>
    <row r="3051" spans="4:4" x14ac:dyDescent="0.2">
      <c r="D3051" s="180"/>
    </row>
    <row r="3052" spans="4:4" x14ac:dyDescent="0.2">
      <c r="D3052" s="180"/>
    </row>
    <row r="3053" spans="4:4" x14ac:dyDescent="0.2">
      <c r="D3053" s="180"/>
    </row>
    <row r="3054" spans="4:4" x14ac:dyDescent="0.2">
      <c r="D3054" s="180"/>
    </row>
    <row r="3055" spans="4:4" x14ac:dyDescent="0.2">
      <c r="D3055" s="180"/>
    </row>
    <row r="3056" spans="4:4" x14ac:dyDescent="0.2">
      <c r="D3056" s="180"/>
    </row>
    <row r="3057" spans="4:4" x14ac:dyDescent="0.2">
      <c r="D3057" s="180"/>
    </row>
    <row r="3058" spans="4:4" x14ac:dyDescent="0.2">
      <c r="D3058" s="180"/>
    </row>
    <row r="3059" spans="4:4" x14ac:dyDescent="0.2">
      <c r="D3059" s="180"/>
    </row>
    <row r="3060" spans="4:4" x14ac:dyDescent="0.2">
      <c r="D3060" s="180"/>
    </row>
    <row r="3061" spans="4:4" x14ac:dyDescent="0.2">
      <c r="D3061" s="180"/>
    </row>
    <row r="3062" spans="4:4" x14ac:dyDescent="0.2">
      <c r="D3062" s="180"/>
    </row>
    <row r="3063" spans="4:4" x14ac:dyDescent="0.2">
      <c r="D3063" s="180"/>
    </row>
    <row r="3064" spans="4:4" x14ac:dyDescent="0.2">
      <c r="D3064" s="180"/>
    </row>
    <row r="3065" spans="4:4" x14ac:dyDescent="0.2">
      <c r="D3065" s="180"/>
    </row>
    <row r="3066" spans="4:4" x14ac:dyDescent="0.2">
      <c r="D3066" s="180"/>
    </row>
    <row r="3067" spans="4:4" x14ac:dyDescent="0.2">
      <c r="D3067" s="180"/>
    </row>
    <row r="3068" spans="4:4" x14ac:dyDescent="0.2">
      <c r="D3068" s="180"/>
    </row>
    <row r="3069" spans="4:4" x14ac:dyDescent="0.2">
      <c r="D3069" s="180"/>
    </row>
    <row r="3070" spans="4:4" x14ac:dyDescent="0.2">
      <c r="D3070" s="180"/>
    </row>
    <row r="3071" spans="4:4" x14ac:dyDescent="0.2">
      <c r="D3071" s="180"/>
    </row>
    <row r="3072" spans="4:4" x14ac:dyDescent="0.2">
      <c r="D3072" s="180"/>
    </row>
    <row r="3073" spans="4:4" x14ac:dyDescent="0.2">
      <c r="D3073" s="180"/>
    </row>
    <row r="3074" spans="4:4" x14ac:dyDescent="0.2">
      <c r="D3074" s="180"/>
    </row>
    <row r="3075" spans="4:4" x14ac:dyDescent="0.2">
      <c r="D3075" s="180"/>
    </row>
    <row r="3076" spans="4:4" x14ac:dyDescent="0.2">
      <c r="D3076" s="180"/>
    </row>
    <row r="3077" spans="4:4" x14ac:dyDescent="0.2">
      <c r="D3077" s="180"/>
    </row>
    <row r="3078" spans="4:4" x14ac:dyDescent="0.2">
      <c r="D3078" s="180"/>
    </row>
    <row r="3079" spans="4:4" x14ac:dyDescent="0.2">
      <c r="D3079" s="180"/>
    </row>
    <row r="3080" spans="4:4" x14ac:dyDescent="0.2">
      <c r="D3080" s="180"/>
    </row>
    <row r="3081" spans="4:4" x14ac:dyDescent="0.2">
      <c r="D3081" s="180"/>
    </row>
    <row r="3082" spans="4:4" x14ac:dyDescent="0.2">
      <c r="D3082" s="180"/>
    </row>
    <row r="3083" spans="4:4" x14ac:dyDescent="0.2">
      <c r="D3083" s="180"/>
    </row>
    <row r="3084" spans="4:4" x14ac:dyDescent="0.2">
      <c r="D3084" s="180"/>
    </row>
    <row r="3085" spans="4:4" x14ac:dyDescent="0.2">
      <c r="D3085" s="180"/>
    </row>
    <row r="3086" spans="4:4" x14ac:dyDescent="0.2">
      <c r="D3086" s="180"/>
    </row>
    <row r="3087" spans="4:4" x14ac:dyDescent="0.2">
      <c r="D3087" s="180"/>
    </row>
    <row r="3088" spans="4:4" x14ac:dyDescent="0.2">
      <c r="D3088" s="180"/>
    </row>
    <row r="3089" spans="4:4" x14ac:dyDescent="0.2">
      <c r="D3089" s="180"/>
    </row>
    <row r="3090" spans="4:4" x14ac:dyDescent="0.2">
      <c r="D3090" s="180"/>
    </row>
    <row r="3091" spans="4:4" x14ac:dyDescent="0.2">
      <c r="D3091" s="180"/>
    </row>
    <row r="3092" spans="4:4" x14ac:dyDescent="0.2">
      <c r="D3092" s="180"/>
    </row>
    <row r="3093" spans="4:4" x14ac:dyDescent="0.2">
      <c r="D3093" s="180"/>
    </row>
    <row r="3094" spans="4:4" x14ac:dyDescent="0.2">
      <c r="D3094" s="180"/>
    </row>
    <row r="3095" spans="4:4" x14ac:dyDescent="0.2">
      <c r="D3095" s="180"/>
    </row>
    <row r="3096" spans="4:4" x14ac:dyDescent="0.2">
      <c r="D3096" s="180"/>
    </row>
    <row r="3097" spans="4:4" x14ac:dyDescent="0.2">
      <c r="D3097" s="180"/>
    </row>
    <row r="3098" spans="4:4" x14ac:dyDescent="0.2">
      <c r="D3098" s="180"/>
    </row>
    <row r="3099" spans="4:4" x14ac:dyDescent="0.2">
      <c r="D3099" s="180"/>
    </row>
    <row r="3100" spans="4:4" x14ac:dyDescent="0.2">
      <c r="D3100" s="180"/>
    </row>
    <row r="3101" spans="4:4" x14ac:dyDescent="0.2">
      <c r="D3101" s="180"/>
    </row>
    <row r="3102" spans="4:4" x14ac:dyDescent="0.2">
      <c r="D3102" s="180"/>
    </row>
    <row r="3103" spans="4:4" x14ac:dyDescent="0.2">
      <c r="D3103" s="180"/>
    </row>
    <row r="3104" spans="4:4" x14ac:dyDescent="0.2">
      <c r="D3104" s="180"/>
    </row>
    <row r="3105" spans="4:4" x14ac:dyDescent="0.2">
      <c r="D3105" s="180"/>
    </row>
    <row r="3106" spans="4:4" x14ac:dyDescent="0.2">
      <c r="D3106" s="180"/>
    </row>
    <row r="3107" spans="4:4" x14ac:dyDescent="0.2">
      <c r="D3107" s="180"/>
    </row>
    <row r="3108" spans="4:4" x14ac:dyDescent="0.2">
      <c r="D3108" s="180"/>
    </row>
    <row r="3109" spans="4:4" x14ac:dyDescent="0.2">
      <c r="D3109" s="180"/>
    </row>
    <row r="3110" spans="4:4" x14ac:dyDescent="0.2">
      <c r="D3110" s="180"/>
    </row>
    <row r="3111" spans="4:4" x14ac:dyDescent="0.2">
      <c r="D3111" s="180"/>
    </row>
    <row r="3112" spans="4:4" x14ac:dyDescent="0.2">
      <c r="D3112" s="180"/>
    </row>
    <row r="3113" spans="4:4" x14ac:dyDescent="0.2">
      <c r="D3113" s="180"/>
    </row>
    <row r="3114" spans="4:4" x14ac:dyDescent="0.2">
      <c r="D3114" s="180"/>
    </row>
    <row r="3115" spans="4:4" x14ac:dyDescent="0.2">
      <c r="D3115" s="180"/>
    </row>
    <row r="3116" spans="4:4" x14ac:dyDescent="0.2">
      <c r="D3116" s="180"/>
    </row>
    <row r="3117" spans="4:4" x14ac:dyDescent="0.2">
      <c r="D3117" s="180"/>
    </row>
    <row r="3118" spans="4:4" x14ac:dyDescent="0.2">
      <c r="D3118" s="180"/>
    </row>
    <row r="3119" spans="4:4" x14ac:dyDescent="0.2">
      <c r="D3119" s="180"/>
    </row>
    <row r="3120" spans="4:4" x14ac:dyDescent="0.2">
      <c r="D3120" s="180"/>
    </row>
    <row r="3121" spans="4:4" x14ac:dyDescent="0.2">
      <c r="D3121" s="180"/>
    </row>
    <row r="3122" spans="4:4" x14ac:dyDescent="0.2">
      <c r="D3122" s="180"/>
    </row>
    <row r="3123" spans="4:4" x14ac:dyDescent="0.2">
      <c r="D3123" s="180"/>
    </row>
    <row r="3124" spans="4:4" x14ac:dyDescent="0.2">
      <c r="D3124" s="180"/>
    </row>
    <row r="3125" spans="4:4" x14ac:dyDescent="0.2">
      <c r="D3125" s="180"/>
    </row>
    <row r="3126" spans="4:4" x14ac:dyDescent="0.2">
      <c r="D3126" s="180"/>
    </row>
    <row r="3127" spans="4:4" x14ac:dyDescent="0.2">
      <c r="D3127" s="180"/>
    </row>
    <row r="3128" spans="4:4" x14ac:dyDescent="0.2">
      <c r="D3128" s="180"/>
    </row>
    <row r="3129" spans="4:4" x14ac:dyDescent="0.2">
      <c r="D3129" s="180"/>
    </row>
    <row r="3130" spans="4:4" x14ac:dyDescent="0.2">
      <c r="D3130" s="180"/>
    </row>
    <row r="3131" spans="4:4" x14ac:dyDescent="0.2">
      <c r="D3131" s="180"/>
    </row>
    <row r="3132" spans="4:4" x14ac:dyDescent="0.2">
      <c r="D3132" s="180"/>
    </row>
    <row r="3133" spans="4:4" x14ac:dyDescent="0.2">
      <c r="D3133" s="180"/>
    </row>
    <row r="3134" spans="4:4" x14ac:dyDescent="0.2">
      <c r="D3134" s="180"/>
    </row>
    <row r="3135" spans="4:4" x14ac:dyDescent="0.2">
      <c r="D3135" s="180"/>
    </row>
    <row r="3136" spans="4:4" x14ac:dyDescent="0.2">
      <c r="D3136" s="180"/>
    </row>
    <row r="3137" spans="4:4" x14ac:dyDescent="0.2">
      <c r="D3137" s="180"/>
    </row>
    <row r="3138" spans="4:4" x14ac:dyDescent="0.2">
      <c r="D3138" s="180"/>
    </row>
    <row r="3139" spans="4:4" x14ac:dyDescent="0.2">
      <c r="D3139" s="180"/>
    </row>
    <row r="3140" spans="4:4" x14ac:dyDescent="0.2">
      <c r="D3140" s="180"/>
    </row>
    <row r="3141" spans="4:4" x14ac:dyDescent="0.2">
      <c r="D3141" s="180"/>
    </row>
    <row r="3142" spans="4:4" x14ac:dyDescent="0.2">
      <c r="D3142" s="180"/>
    </row>
    <row r="3143" spans="4:4" x14ac:dyDescent="0.2">
      <c r="D3143" s="180"/>
    </row>
    <row r="3144" spans="4:4" x14ac:dyDescent="0.2">
      <c r="D3144" s="180"/>
    </row>
    <row r="3145" spans="4:4" x14ac:dyDescent="0.2">
      <c r="D3145" s="180"/>
    </row>
    <row r="3146" spans="4:4" x14ac:dyDescent="0.2">
      <c r="D3146" s="180"/>
    </row>
    <row r="3147" spans="4:4" x14ac:dyDescent="0.2">
      <c r="D3147" s="180"/>
    </row>
    <row r="3148" spans="4:4" x14ac:dyDescent="0.2">
      <c r="D3148" s="180"/>
    </row>
    <row r="3149" spans="4:4" x14ac:dyDescent="0.2">
      <c r="D3149" s="180"/>
    </row>
    <row r="3150" spans="4:4" x14ac:dyDescent="0.2">
      <c r="D3150" s="180"/>
    </row>
    <row r="3151" spans="4:4" x14ac:dyDescent="0.2">
      <c r="D3151" s="180"/>
    </row>
    <row r="3152" spans="4:4" x14ac:dyDescent="0.2">
      <c r="D3152" s="180"/>
    </row>
    <row r="3153" spans="4:4" x14ac:dyDescent="0.2">
      <c r="D3153" s="180"/>
    </row>
    <row r="3154" spans="4:4" x14ac:dyDescent="0.2">
      <c r="D3154" s="180"/>
    </row>
    <row r="3155" spans="4:4" x14ac:dyDescent="0.2">
      <c r="D3155" s="180"/>
    </row>
    <row r="3156" spans="4:4" x14ac:dyDescent="0.2">
      <c r="D3156" s="180"/>
    </row>
    <row r="3157" spans="4:4" x14ac:dyDescent="0.2">
      <c r="D3157" s="180"/>
    </row>
    <row r="3158" spans="4:4" x14ac:dyDescent="0.2">
      <c r="D3158" s="180"/>
    </row>
    <row r="3159" spans="4:4" x14ac:dyDescent="0.2">
      <c r="D3159" s="180"/>
    </row>
    <row r="3160" spans="4:4" x14ac:dyDescent="0.2">
      <c r="D3160" s="180"/>
    </row>
    <row r="3161" spans="4:4" x14ac:dyDescent="0.2">
      <c r="D3161" s="180"/>
    </row>
    <row r="3162" spans="4:4" x14ac:dyDescent="0.2">
      <c r="D3162" s="180"/>
    </row>
    <row r="3163" spans="4:4" x14ac:dyDescent="0.2">
      <c r="D3163" s="180"/>
    </row>
    <row r="3164" spans="4:4" x14ac:dyDescent="0.2">
      <c r="D3164" s="180"/>
    </row>
    <row r="3165" spans="4:4" x14ac:dyDescent="0.2">
      <c r="D3165" s="180"/>
    </row>
    <row r="3166" spans="4:4" x14ac:dyDescent="0.2">
      <c r="D3166" s="180"/>
    </row>
    <row r="3167" spans="4:4" x14ac:dyDescent="0.2">
      <c r="D3167" s="180"/>
    </row>
    <row r="3168" spans="4:4" x14ac:dyDescent="0.2">
      <c r="D3168" s="180"/>
    </row>
    <row r="3169" spans="4:4" x14ac:dyDescent="0.2">
      <c r="D3169" s="180"/>
    </row>
    <row r="3170" spans="4:4" x14ac:dyDescent="0.2">
      <c r="D3170" s="180"/>
    </row>
    <row r="3171" spans="4:4" x14ac:dyDescent="0.2">
      <c r="D3171" s="180"/>
    </row>
    <row r="3172" spans="4:4" x14ac:dyDescent="0.2">
      <c r="D3172" s="180"/>
    </row>
    <row r="3173" spans="4:4" x14ac:dyDescent="0.2">
      <c r="D3173" s="180"/>
    </row>
    <row r="3174" spans="4:4" x14ac:dyDescent="0.2">
      <c r="D3174" s="180"/>
    </row>
    <row r="3175" spans="4:4" x14ac:dyDescent="0.2">
      <c r="D3175" s="180"/>
    </row>
    <row r="3176" spans="4:4" x14ac:dyDescent="0.2">
      <c r="D3176" s="180"/>
    </row>
    <row r="3177" spans="4:4" x14ac:dyDescent="0.2">
      <c r="D3177" s="180"/>
    </row>
    <row r="3178" spans="4:4" x14ac:dyDescent="0.2">
      <c r="D3178" s="180"/>
    </row>
    <row r="3179" spans="4:4" x14ac:dyDescent="0.2">
      <c r="D3179" s="180"/>
    </row>
    <row r="3180" spans="4:4" x14ac:dyDescent="0.2">
      <c r="D3180" s="180"/>
    </row>
    <row r="3181" spans="4:4" x14ac:dyDescent="0.2">
      <c r="D3181" s="180"/>
    </row>
    <row r="3182" spans="4:4" x14ac:dyDescent="0.2">
      <c r="D3182" s="180"/>
    </row>
    <row r="3183" spans="4:4" x14ac:dyDescent="0.2">
      <c r="D3183" s="180"/>
    </row>
    <row r="3184" spans="4:4" x14ac:dyDescent="0.2">
      <c r="D3184" s="180"/>
    </row>
    <row r="3185" spans="4:4" x14ac:dyDescent="0.2">
      <c r="D3185" s="180"/>
    </row>
    <row r="3186" spans="4:4" x14ac:dyDescent="0.2">
      <c r="D3186" s="180"/>
    </row>
    <row r="3187" spans="4:4" x14ac:dyDescent="0.2">
      <c r="D3187" s="180"/>
    </row>
    <row r="3188" spans="4:4" x14ac:dyDescent="0.2">
      <c r="D3188" s="180"/>
    </row>
    <row r="3189" spans="4:4" x14ac:dyDescent="0.2">
      <c r="D3189" s="180"/>
    </row>
    <row r="3190" spans="4:4" x14ac:dyDescent="0.2">
      <c r="D3190" s="180"/>
    </row>
    <row r="3191" spans="4:4" x14ac:dyDescent="0.2">
      <c r="D3191" s="180"/>
    </row>
    <row r="3192" spans="4:4" x14ac:dyDescent="0.2">
      <c r="D3192" s="180"/>
    </row>
    <row r="3193" spans="4:4" x14ac:dyDescent="0.2">
      <c r="D3193" s="180"/>
    </row>
    <row r="3194" spans="4:4" x14ac:dyDescent="0.2">
      <c r="D3194" s="180"/>
    </row>
    <row r="3195" spans="4:4" x14ac:dyDescent="0.2">
      <c r="D3195" s="180"/>
    </row>
    <row r="3196" spans="4:4" x14ac:dyDescent="0.2">
      <c r="D3196" s="180"/>
    </row>
    <row r="3197" spans="4:4" x14ac:dyDescent="0.2">
      <c r="D3197" s="180"/>
    </row>
    <row r="3198" spans="4:4" x14ac:dyDescent="0.2">
      <c r="D3198" s="180"/>
    </row>
    <row r="3199" spans="4:4" x14ac:dyDescent="0.2">
      <c r="D3199" s="180"/>
    </row>
    <row r="3200" spans="4:4" x14ac:dyDescent="0.2">
      <c r="D3200" s="180"/>
    </row>
    <row r="3201" spans="4:4" x14ac:dyDescent="0.2">
      <c r="D3201" s="180"/>
    </row>
    <row r="3202" spans="4:4" x14ac:dyDescent="0.2">
      <c r="D3202" s="180"/>
    </row>
    <row r="3203" spans="4:4" x14ac:dyDescent="0.2">
      <c r="D3203" s="180"/>
    </row>
    <row r="3204" spans="4:4" x14ac:dyDescent="0.2">
      <c r="D3204" s="180"/>
    </row>
    <row r="3205" spans="4:4" x14ac:dyDescent="0.2">
      <c r="D3205" s="180"/>
    </row>
    <row r="3206" spans="4:4" x14ac:dyDescent="0.2">
      <c r="D3206" s="180"/>
    </row>
    <row r="3207" spans="4:4" x14ac:dyDescent="0.2">
      <c r="D3207" s="180"/>
    </row>
    <row r="3208" spans="4:4" x14ac:dyDescent="0.2">
      <c r="D3208" s="180"/>
    </row>
    <row r="3209" spans="4:4" x14ac:dyDescent="0.2">
      <c r="D3209" s="180"/>
    </row>
    <row r="3210" spans="4:4" x14ac:dyDescent="0.2">
      <c r="D3210" s="180"/>
    </row>
    <row r="3211" spans="4:4" x14ac:dyDescent="0.2">
      <c r="D3211" s="180"/>
    </row>
    <row r="3212" spans="4:4" x14ac:dyDescent="0.2">
      <c r="D3212" s="180"/>
    </row>
    <row r="3213" spans="4:4" x14ac:dyDescent="0.2">
      <c r="D3213" s="180"/>
    </row>
    <row r="3214" spans="4:4" x14ac:dyDescent="0.2">
      <c r="D3214" s="180"/>
    </row>
    <row r="3215" spans="4:4" x14ac:dyDescent="0.2">
      <c r="D3215" s="180"/>
    </row>
    <row r="3216" spans="4:4" x14ac:dyDescent="0.2">
      <c r="D3216" s="180"/>
    </row>
    <row r="3217" spans="4:4" x14ac:dyDescent="0.2">
      <c r="D3217" s="180"/>
    </row>
    <row r="3218" spans="4:4" x14ac:dyDescent="0.2">
      <c r="D3218" s="180"/>
    </row>
    <row r="3219" spans="4:4" x14ac:dyDescent="0.2">
      <c r="D3219" s="180"/>
    </row>
    <row r="3220" spans="4:4" x14ac:dyDescent="0.2">
      <c r="D3220" s="180"/>
    </row>
    <row r="3221" spans="4:4" x14ac:dyDescent="0.2">
      <c r="D3221" s="180"/>
    </row>
    <row r="3222" spans="4:4" x14ac:dyDescent="0.2">
      <c r="D3222" s="180"/>
    </row>
    <row r="3223" spans="4:4" x14ac:dyDescent="0.2">
      <c r="D3223" s="180"/>
    </row>
    <row r="3224" spans="4:4" x14ac:dyDescent="0.2">
      <c r="D3224" s="180"/>
    </row>
    <row r="3225" spans="4:4" x14ac:dyDescent="0.2">
      <c r="D3225" s="180"/>
    </row>
    <row r="3226" spans="4:4" x14ac:dyDescent="0.2">
      <c r="D3226" s="180"/>
    </row>
    <row r="3227" spans="4:4" x14ac:dyDescent="0.2">
      <c r="D3227" s="180"/>
    </row>
    <row r="3228" spans="4:4" x14ac:dyDescent="0.2">
      <c r="D3228" s="180"/>
    </row>
    <row r="3229" spans="4:4" x14ac:dyDescent="0.2">
      <c r="D3229" s="180"/>
    </row>
    <row r="3230" spans="4:4" x14ac:dyDescent="0.2">
      <c r="D3230" s="180"/>
    </row>
    <row r="3231" spans="4:4" x14ac:dyDescent="0.2">
      <c r="D3231" s="180"/>
    </row>
    <row r="3232" spans="4:4" x14ac:dyDescent="0.2">
      <c r="D3232" s="180"/>
    </row>
    <row r="3233" spans="4:4" x14ac:dyDescent="0.2">
      <c r="D3233" s="180"/>
    </row>
    <row r="3234" spans="4:4" x14ac:dyDescent="0.2">
      <c r="D3234" s="180"/>
    </row>
    <row r="3235" spans="4:4" x14ac:dyDescent="0.2">
      <c r="D3235" s="180"/>
    </row>
    <row r="3236" spans="4:4" x14ac:dyDescent="0.2">
      <c r="D3236" s="180"/>
    </row>
    <row r="3237" spans="4:4" x14ac:dyDescent="0.2">
      <c r="D3237" s="180"/>
    </row>
    <row r="3238" spans="4:4" x14ac:dyDescent="0.2">
      <c r="D3238" s="180"/>
    </row>
    <row r="3239" spans="4:4" x14ac:dyDescent="0.2">
      <c r="D3239" s="180"/>
    </row>
    <row r="3240" spans="4:4" x14ac:dyDescent="0.2">
      <c r="D3240" s="180"/>
    </row>
    <row r="3241" spans="4:4" x14ac:dyDescent="0.2">
      <c r="D3241" s="180"/>
    </row>
    <row r="3242" spans="4:4" x14ac:dyDescent="0.2">
      <c r="D3242" s="180"/>
    </row>
    <row r="3243" spans="4:4" x14ac:dyDescent="0.2">
      <c r="D3243" s="180"/>
    </row>
    <row r="3244" spans="4:4" x14ac:dyDescent="0.2">
      <c r="D3244" s="180"/>
    </row>
    <row r="3245" spans="4:4" x14ac:dyDescent="0.2">
      <c r="D3245" s="180"/>
    </row>
    <row r="3246" spans="4:4" x14ac:dyDescent="0.2">
      <c r="D3246" s="180"/>
    </row>
    <row r="3247" spans="4:4" x14ac:dyDescent="0.2">
      <c r="D3247" s="180"/>
    </row>
    <row r="3248" spans="4:4" x14ac:dyDescent="0.2">
      <c r="D3248" s="180"/>
    </row>
    <row r="3249" spans="4:4" x14ac:dyDescent="0.2">
      <c r="D3249" s="180"/>
    </row>
    <row r="3250" spans="4:4" x14ac:dyDescent="0.2">
      <c r="D3250" s="180"/>
    </row>
    <row r="3251" spans="4:4" x14ac:dyDescent="0.2">
      <c r="D3251" s="180"/>
    </row>
    <row r="3252" spans="4:4" x14ac:dyDescent="0.2">
      <c r="D3252" s="180"/>
    </row>
    <row r="3253" spans="4:4" x14ac:dyDescent="0.2">
      <c r="D3253" s="180"/>
    </row>
    <row r="3254" spans="4:4" x14ac:dyDescent="0.2">
      <c r="D3254" s="180"/>
    </row>
    <row r="3255" spans="4:4" x14ac:dyDescent="0.2">
      <c r="D3255" s="180"/>
    </row>
    <row r="3256" spans="4:4" x14ac:dyDescent="0.2">
      <c r="D3256" s="180"/>
    </row>
    <row r="3257" spans="4:4" x14ac:dyDescent="0.2">
      <c r="D3257" s="180"/>
    </row>
    <row r="3258" spans="4:4" x14ac:dyDescent="0.2">
      <c r="D3258" s="180"/>
    </row>
    <row r="3259" spans="4:4" x14ac:dyDescent="0.2">
      <c r="D3259" s="180"/>
    </row>
    <row r="3260" spans="4:4" x14ac:dyDescent="0.2">
      <c r="D3260" s="180"/>
    </row>
    <row r="3261" spans="4:4" x14ac:dyDescent="0.2">
      <c r="D3261" s="180"/>
    </row>
    <row r="3262" spans="4:4" x14ac:dyDescent="0.2">
      <c r="D3262" s="180"/>
    </row>
    <row r="3263" spans="4:4" x14ac:dyDescent="0.2">
      <c r="D3263" s="180"/>
    </row>
    <row r="3264" spans="4:4" x14ac:dyDescent="0.2">
      <c r="D3264" s="180"/>
    </row>
    <row r="3265" spans="4:4" x14ac:dyDescent="0.2">
      <c r="D3265" s="180"/>
    </row>
    <row r="3266" spans="4:4" x14ac:dyDescent="0.2">
      <c r="D3266" s="180"/>
    </row>
    <row r="3267" spans="4:4" x14ac:dyDescent="0.2">
      <c r="D3267" s="180"/>
    </row>
    <row r="3268" spans="4:4" x14ac:dyDescent="0.2">
      <c r="D3268" s="180"/>
    </row>
    <row r="3269" spans="4:4" x14ac:dyDescent="0.2">
      <c r="D3269" s="180"/>
    </row>
    <row r="3270" spans="4:4" x14ac:dyDescent="0.2">
      <c r="D3270" s="180"/>
    </row>
    <row r="3271" spans="4:4" x14ac:dyDescent="0.2">
      <c r="D3271" s="180"/>
    </row>
    <row r="3272" spans="4:4" x14ac:dyDescent="0.2">
      <c r="D3272" s="180"/>
    </row>
    <row r="3273" spans="4:4" x14ac:dyDescent="0.2">
      <c r="D3273" s="180"/>
    </row>
    <row r="3274" spans="4:4" x14ac:dyDescent="0.2">
      <c r="D3274" s="180"/>
    </row>
    <row r="3275" spans="4:4" x14ac:dyDescent="0.2">
      <c r="D3275" s="180"/>
    </row>
    <row r="3276" spans="4:4" x14ac:dyDescent="0.2">
      <c r="D3276" s="180"/>
    </row>
    <row r="3277" spans="4:4" x14ac:dyDescent="0.2">
      <c r="D3277" s="180"/>
    </row>
    <row r="3278" spans="4:4" x14ac:dyDescent="0.2">
      <c r="D3278" s="180"/>
    </row>
    <row r="3279" spans="4:4" x14ac:dyDescent="0.2">
      <c r="D3279" s="180"/>
    </row>
    <row r="3280" spans="4:4" x14ac:dyDescent="0.2">
      <c r="D3280" s="180"/>
    </row>
    <row r="3281" spans="4:4" x14ac:dyDescent="0.2">
      <c r="D3281" s="180"/>
    </row>
    <row r="3282" spans="4:4" x14ac:dyDescent="0.2">
      <c r="D3282" s="180"/>
    </row>
    <row r="3283" spans="4:4" x14ac:dyDescent="0.2">
      <c r="D3283" s="180"/>
    </row>
    <row r="3284" spans="4:4" x14ac:dyDescent="0.2">
      <c r="D3284" s="180"/>
    </row>
    <row r="3285" spans="4:4" x14ac:dyDescent="0.2">
      <c r="D3285" s="180"/>
    </row>
    <row r="3286" spans="4:4" x14ac:dyDescent="0.2">
      <c r="D3286" s="180"/>
    </row>
    <row r="3287" spans="4:4" x14ac:dyDescent="0.2">
      <c r="D3287" s="180"/>
    </row>
    <row r="3288" spans="4:4" x14ac:dyDescent="0.2">
      <c r="D3288" s="180"/>
    </row>
    <row r="3289" spans="4:4" x14ac:dyDescent="0.2">
      <c r="D3289" s="180"/>
    </row>
    <row r="3290" spans="4:4" x14ac:dyDescent="0.2">
      <c r="D3290" s="180"/>
    </row>
    <row r="3291" spans="4:4" x14ac:dyDescent="0.2">
      <c r="D3291" s="180"/>
    </row>
    <row r="3292" spans="4:4" x14ac:dyDescent="0.2">
      <c r="D3292" s="180"/>
    </row>
    <row r="3293" spans="4:4" x14ac:dyDescent="0.2">
      <c r="D3293" s="180"/>
    </row>
    <row r="3294" spans="4:4" x14ac:dyDescent="0.2">
      <c r="D3294" s="180"/>
    </row>
    <row r="3295" spans="4:4" x14ac:dyDescent="0.2">
      <c r="D3295" s="180"/>
    </row>
    <row r="3296" spans="4:4" x14ac:dyDescent="0.2">
      <c r="D3296" s="180"/>
    </row>
    <row r="3297" spans="4:4" x14ac:dyDescent="0.2">
      <c r="D3297" s="180"/>
    </row>
    <row r="3298" spans="4:4" x14ac:dyDescent="0.2">
      <c r="D3298" s="180"/>
    </row>
    <row r="3299" spans="4:4" x14ac:dyDescent="0.2">
      <c r="D3299" s="180"/>
    </row>
    <row r="3300" spans="4:4" x14ac:dyDescent="0.2">
      <c r="D3300" s="180"/>
    </row>
    <row r="3301" spans="4:4" x14ac:dyDescent="0.2">
      <c r="D3301" s="180"/>
    </row>
    <row r="3302" spans="4:4" x14ac:dyDescent="0.2">
      <c r="D3302" s="180"/>
    </row>
    <row r="3303" spans="4:4" x14ac:dyDescent="0.2">
      <c r="D3303" s="180"/>
    </row>
    <row r="3304" spans="4:4" x14ac:dyDescent="0.2">
      <c r="D3304" s="180"/>
    </row>
    <row r="3305" spans="4:4" x14ac:dyDescent="0.2">
      <c r="D3305" s="180"/>
    </row>
    <row r="3306" spans="4:4" x14ac:dyDescent="0.2">
      <c r="D3306" s="180"/>
    </row>
    <row r="3307" spans="4:4" x14ac:dyDescent="0.2">
      <c r="D3307" s="180"/>
    </row>
    <row r="3308" spans="4:4" x14ac:dyDescent="0.2">
      <c r="D3308" s="180"/>
    </row>
    <row r="3309" spans="4:4" x14ac:dyDescent="0.2">
      <c r="D3309" s="180"/>
    </row>
    <row r="3310" spans="4:4" x14ac:dyDescent="0.2">
      <c r="D3310" s="180"/>
    </row>
    <row r="3311" spans="4:4" x14ac:dyDescent="0.2">
      <c r="D3311" s="180"/>
    </row>
    <row r="3312" spans="4:4" x14ac:dyDescent="0.2">
      <c r="D3312" s="180"/>
    </row>
    <row r="3313" spans="4:4" x14ac:dyDescent="0.2">
      <c r="D3313" s="180"/>
    </row>
    <row r="3314" spans="4:4" x14ac:dyDescent="0.2">
      <c r="D3314" s="180"/>
    </row>
    <row r="3315" spans="4:4" x14ac:dyDescent="0.2">
      <c r="D3315" s="180"/>
    </row>
    <row r="3316" spans="4:4" x14ac:dyDescent="0.2">
      <c r="D3316" s="180"/>
    </row>
    <row r="3317" spans="4:4" x14ac:dyDescent="0.2">
      <c r="D3317" s="180"/>
    </row>
    <row r="3318" spans="4:4" x14ac:dyDescent="0.2">
      <c r="D3318" s="180"/>
    </row>
    <row r="3319" spans="4:4" x14ac:dyDescent="0.2">
      <c r="D3319" s="180"/>
    </row>
    <row r="3320" spans="4:4" x14ac:dyDescent="0.2">
      <c r="D3320" s="180"/>
    </row>
    <row r="3321" spans="4:4" x14ac:dyDescent="0.2">
      <c r="D3321" s="180"/>
    </row>
    <row r="3322" spans="4:4" x14ac:dyDescent="0.2">
      <c r="D3322" s="180"/>
    </row>
    <row r="3323" spans="4:4" x14ac:dyDescent="0.2">
      <c r="D3323" s="180"/>
    </row>
    <row r="3324" spans="4:4" x14ac:dyDescent="0.2">
      <c r="D3324" s="180"/>
    </row>
    <row r="3325" spans="4:4" x14ac:dyDescent="0.2">
      <c r="D3325" s="180"/>
    </row>
    <row r="3326" spans="4:4" x14ac:dyDescent="0.2">
      <c r="D3326" s="180"/>
    </row>
    <row r="3327" spans="4:4" x14ac:dyDescent="0.2">
      <c r="D3327" s="180"/>
    </row>
    <row r="3328" spans="4:4" x14ac:dyDescent="0.2">
      <c r="D3328" s="180"/>
    </row>
    <row r="3329" spans="4:4" x14ac:dyDescent="0.2">
      <c r="D3329" s="180"/>
    </row>
    <row r="3330" spans="4:4" x14ac:dyDescent="0.2">
      <c r="D3330" s="180"/>
    </row>
    <row r="3331" spans="4:4" x14ac:dyDescent="0.2">
      <c r="D3331" s="180"/>
    </row>
    <row r="3332" spans="4:4" x14ac:dyDescent="0.2">
      <c r="D3332" s="180"/>
    </row>
    <row r="3333" spans="4:4" x14ac:dyDescent="0.2">
      <c r="D3333" s="180"/>
    </row>
    <row r="3334" spans="4:4" x14ac:dyDescent="0.2">
      <c r="D3334" s="180"/>
    </row>
    <row r="3335" spans="4:4" x14ac:dyDescent="0.2">
      <c r="D3335" s="180"/>
    </row>
    <row r="3336" spans="4:4" x14ac:dyDescent="0.2">
      <c r="D3336" s="180"/>
    </row>
    <row r="3337" spans="4:4" x14ac:dyDescent="0.2">
      <c r="D3337" s="180"/>
    </row>
    <row r="3338" spans="4:4" x14ac:dyDescent="0.2">
      <c r="D3338" s="180"/>
    </row>
    <row r="3339" spans="4:4" x14ac:dyDescent="0.2">
      <c r="D3339" s="180"/>
    </row>
    <row r="3340" spans="4:4" x14ac:dyDescent="0.2">
      <c r="D3340" s="180"/>
    </row>
    <row r="3341" spans="4:4" x14ac:dyDescent="0.2">
      <c r="D3341" s="180"/>
    </row>
    <row r="3342" spans="4:4" x14ac:dyDescent="0.2">
      <c r="D3342" s="180"/>
    </row>
    <row r="3343" spans="4:4" x14ac:dyDescent="0.2">
      <c r="D3343" s="180"/>
    </row>
    <row r="3344" spans="4:4" x14ac:dyDescent="0.2">
      <c r="D3344" s="180"/>
    </row>
    <row r="3345" spans="4:4" x14ac:dyDescent="0.2">
      <c r="D3345" s="180"/>
    </row>
    <row r="3346" spans="4:4" x14ac:dyDescent="0.2">
      <c r="D3346" s="180"/>
    </row>
    <row r="3347" spans="4:4" x14ac:dyDescent="0.2">
      <c r="D3347" s="180"/>
    </row>
    <row r="3348" spans="4:4" x14ac:dyDescent="0.2">
      <c r="D3348" s="180"/>
    </row>
    <row r="3349" spans="4:4" x14ac:dyDescent="0.2">
      <c r="D3349" s="180"/>
    </row>
    <row r="3350" spans="4:4" x14ac:dyDescent="0.2">
      <c r="D3350" s="180"/>
    </row>
    <row r="3351" spans="4:4" x14ac:dyDescent="0.2">
      <c r="D3351" s="180"/>
    </row>
    <row r="3352" spans="4:4" x14ac:dyDescent="0.2">
      <c r="D3352" s="180"/>
    </row>
    <row r="3353" spans="4:4" x14ac:dyDescent="0.2">
      <c r="D3353" s="180"/>
    </row>
    <row r="3354" spans="4:4" x14ac:dyDescent="0.2">
      <c r="D3354" s="180"/>
    </row>
    <row r="3355" spans="4:4" x14ac:dyDescent="0.2">
      <c r="D3355" s="180"/>
    </row>
    <row r="3356" spans="4:4" x14ac:dyDescent="0.2">
      <c r="D3356" s="180"/>
    </row>
    <row r="3357" spans="4:4" x14ac:dyDescent="0.2">
      <c r="D3357" s="180"/>
    </row>
    <row r="3358" spans="4:4" x14ac:dyDescent="0.2">
      <c r="D3358" s="180"/>
    </row>
    <row r="3359" spans="4:4" x14ac:dyDescent="0.2">
      <c r="D3359" s="180"/>
    </row>
    <row r="3360" spans="4:4" x14ac:dyDescent="0.2">
      <c r="D3360" s="180"/>
    </row>
    <row r="3361" spans="4:4" x14ac:dyDescent="0.2">
      <c r="D3361" s="180"/>
    </row>
    <row r="3362" spans="4:4" x14ac:dyDescent="0.2">
      <c r="D3362" s="180"/>
    </row>
    <row r="3363" spans="4:4" x14ac:dyDescent="0.2">
      <c r="D3363" s="180"/>
    </row>
    <row r="3364" spans="4:4" x14ac:dyDescent="0.2">
      <c r="D3364" s="180"/>
    </row>
    <row r="3365" spans="4:4" x14ac:dyDescent="0.2">
      <c r="D3365" s="180"/>
    </row>
    <row r="3366" spans="4:4" x14ac:dyDescent="0.2">
      <c r="D3366" s="180"/>
    </row>
    <row r="3367" spans="4:4" x14ac:dyDescent="0.2">
      <c r="D3367" s="180"/>
    </row>
    <row r="3368" spans="4:4" x14ac:dyDescent="0.2">
      <c r="D3368" s="180"/>
    </row>
    <row r="3369" spans="4:4" x14ac:dyDescent="0.2">
      <c r="D3369" s="180"/>
    </row>
    <row r="3370" spans="4:4" x14ac:dyDescent="0.2">
      <c r="D3370" s="180"/>
    </row>
    <row r="3371" spans="4:4" x14ac:dyDescent="0.2">
      <c r="D3371" s="180"/>
    </row>
    <row r="3372" spans="4:4" x14ac:dyDescent="0.2">
      <c r="D3372" s="180"/>
    </row>
    <row r="3373" spans="4:4" x14ac:dyDescent="0.2">
      <c r="D3373" s="180"/>
    </row>
    <row r="3374" spans="4:4" x14ac:dyDescent="0.2">
      <c r="D3374" s="180"/>
    </row>
    <row r="3375" spans="4:4" x14ac:dyDescent="0.2">
      <c r="D3375" s="180"/>
    </row>
    <row r="3376" spans="4:4" x14ac:dyDescent="0.2">
      <c r="D3376" s="180"/>
    </row>
    <row r="3377" spans="4:4" x14ac:dyDescent="0.2">
      <c r="D3377" s="180"/>
    </row>
    <row r="3378" spans="4:4" x14ac:dyDescent="0.2">
      <c r="D3378" s="180"/>
    </row>
    <row r="3379" spans="4:4" x14ac:dyDescent="0.2">
      <c r="D3379" s="180"/>
    </row>
    <row r="3380" spans="4:4" x14ac:dyDescent="0.2">
      <c r="D3380" s="180"/>
    </row>
    <row r="3381" spans="4:4" x14ac:dyDescent="0.2">
      <c r="D3381" s="180"/>
    </row>
    <row r="3382" spans="4:4" x14ac:dyDescent="0.2">
      <c r="D3382" s="180"/>
    </row>
    <row r="3383" spans="4:4" x14ac:dyDescent="0.2">
      <c r="D3383" s="180"/>
    </row>
    <row r="3384" spans="4:4" x14ac:dyDescent="0.2">
      <c r="D3384" s="180"/>
    </row>
    <row r="3385" spans="4:4" x14ac:dyDescent="0.2">
      <c r="D3385" s="180"/>
    </row>
    <row r="3386" spans="4:4" x14ac:dyDescent="0.2">
      <c r="D3386" s="180"/>
    </row>
    <row r="3387" spans="4:4" x14ac:dyDescent="0.2">
      <c r="D3387" s="180"/>
    </row>
    <row r="3388" spans="4:4" x14ac:dyDescent="0.2">
      <c r="D3388" s="180"/>
    </row>
    <row r="3389" spans="4:4" x14ac:dyDescent="0.2">
      <c r="D3389" s="180"/>
    </row>
    <row r="3390" spans="4:4" x14ac:dyDescent="0.2">
      <c r="D3390" s="180"/>
    </row>
    <row r="3391" spans="4:4" x14ac:dyDescent="0.2">
      <c r="D3391" s="180"/>
    </row>
    <row r="3392" spans="4:4" x14ac:dyDescent="0.2">
      <c r="D3392" s="180"/>
    </row>
    <row r="3393" spans="4:4" x14ac:dyDescent="0.2">
      <c r="D3393" s="180"/>
    </row>
    <row r="3394" spans="4:4" x14ac:dyDescent="0.2">
      <c r="D3394" s="180"/>
    </row>
    <row r="3395" spans="4:4" x14ac:dyDescent="0.2">
      <c r="D3395" s="180"/>
    </row>
    <row r="3396" spans="4:4" x14ac:dyDescent="0.2">
      <c r="D3396" s="180"/>
    </row>
    <row r="3397" spans="4:4" x14ac:dyDescent="0.2">
      <c r="D3397" s="180"/>
    </row>
    <row r="3398" spans="4:4" x14ac:dyDescent="0.2">
      <c r="D3398" s="180"/>
    </row>
    <row r="3399" spans="4:4" x14ac:dyDescent="0.2">
      <c r="D3399" s="180"/>
    </row>
    <row r="3400" spans="4:4" x14ac:dyDescent="0.2">
      <c r="D3400" s="180"/>
    </row>
    <row r="3401" spans="4:4" x14ac:dyDescent="0.2">
      <c r="D3401" s="180"/>
    </row>
    <row r="3402" spans="4:4" x14ac:dyDescent="0.2">
      <c r="D3402" s="180"/>
    </row>
    <row r="3403" spans="4:4" x14ac:dyDescent="0.2">
      <c r="D3403" s="180"/>
    </row>
    <row r="3404" spans="4:4" x14ac:dyDescent="0.2">
      <c r="D3404" s="180"/>
    </row>
    <row r="3405" spans="4:4" x14ac:dyDescent="0.2">
      <c r="D3405" s="180"/>
    </row>
    <row r="3406" spans="4:4" x14ac:dyDescent="0.2">
      <c r="D3406" s="180"/>
    </row>
    <row r="3407" spans="4:4" x14ac:dyDescent="0.2">
      <c r="D3407" s="180"/>
    </row>
    <row r="3408" spans="4:4" x14ac:dyDescent="0.2">
      <c r="D3408" s="180"/>
    </row>
    <row r="3409" spans="4:4" x14ac:dyDescent="0.2">
      <c r="D3409" s="180"/>
    </row>
    <row r="3410" spans="4:4" x14ac:dyDescent="0.2">
      <c r="D3410" s="180"/>
    </row>
    <row r="3411" spans="4:4" x14ac:dyDescent="0.2">
      <c r="D3411" s="180"/>
    </row>
    <row r="3412" spans="4:4" x14ac:dyDescent="0.2">
      <c r="D3412" s="180"/>
    </row>
    <row r="3413" spans="4:4" x14ac:dyDescent="0.2">
      <c r="D3413" s="180"/>
    </row>
    <row r="3414" spans="4:4" x14ac:dyDescent="0.2">
      <c r="D3414" s="180"/>
    </row>
    <row r="3415" spans="4:4" x14ac:dyDescent="0.2">
      <c r="D3415" s="180"/>
    </row>
    <row r="3416" spans="4:4" x14ac:dyDescent="0.2">
      <c r="D3416" s="180"/>
    </row>
    <row r="3417" spans="4:4" x14ac:dyDescent="0.2">
      <c r="D3417" s="180"/>
    </row>
    <row r="3418" spans="4:4" x14ac:dyDescent="0.2">
      <c r="D3418" s="180"/>
    </row>
    <row r="3419" spans="4:4" x14ac:dyDescent="0.2">
      <c r="D3419" s="180"/>
    </row>
    <row r="3420" spans="4:4" x14ac:dyDescent="0.2">
      <c r="D3420" s="180"/>
    </row>
    <row r="3421" spans="4:4" x14ac:dyDescent="0.2">
      <c r="D3421" s="180"/>
    </row>
    <row r="3422" spans="4:4" x14ac:dyDescent="0.2">
      <c r="D3422" s="180"/>
    </row>
    <row r="3423" spans="4:4" x14ac:dyDescent="0.2">
      <c r="D3423" s="180"/>
    </row>
    <row r="3424" spans="4:4" x14ac:dyDescent="0.2">
      <c r="D3424" s="180"/>
    </row>
    <row r="3425" spans="4:4" x14ac:dyDescent="0.2">
      <c r="D3425" s="180"/>
    </row>
    <row r="3426" spans="4:4" x14ac:dyDescent="0.2">
      <c r="D3426" s="180"/>
    </row>
    <row r="3427" spans="4:4" x14ac:dyDescent="0.2">
      <c r="D3427" s="180"/>
    </row>
    <row r="3428" spans="4:4" x14ac:dyDescent="0.2">
      <c r="D3428" s="180"/>
    </row>
    <row r="3429" spans="4:4" x14ac:dyDescent="0.2">
      <c r="D3429" s="180"/>
    </row>
    <row r="3430" spans="4:4" x14ac:dyDescent="0.2">
      <c r="D3430" s="180"/>
    </row>
    <row r="3431" spans="4:4" x14ac:dyDescent="0.2">
      <c r="D3431" s="180"/>
    </row>
    <row r="3432" spans="4:4" x14ac:dyDescent="0.2">
      <c r="D3432" s="180"/>
    </row>
    <row r="3433" spans="4:4" x14ac:dyDescent="0.2">
      <c r="D3433" s="180"/>
    </row>
    <row r="3434" spans="4:4" x14ac:dyDescent="0.2">
      <c r="D3434" s="180"/>
    </row>
    <row r="3435" spans="4:4" x14ac:dyDescent="0.2">
      <c r="D3435" s="180"/>
    </row>
    <row r="3436" spans="4:4" x14ac:dyDescent="0.2">
      <c r="D3436" s="180"/>
    </row>
    <row r="3437" spans="4:4" x14ac:dyDescent="0.2">
      <c r="D3437" s="180"/>
    </row>
    <row r="3438" spans="4:4" x14ac:dyDescent="0.2">
      <c r="D3438" s="180"/>
    </row>
    <row r="3439" spans="4:4" x14ac:dyDescent="0.2">
      <c r="D3439" s="180"/>
    </row>
    <row r="3440" spans="4:4" x14ac:dyDescent="0.2">
      <c r="D3440" s="180"/>
    </row>
    <row r="3441" spans="4:4" x14ac:dyDescent="0.2">
      <c r="D3441" s="180"/>
    </row>
    <row r="3442" spans="4:4" x14ac:dyDescent="0.2">
      <c r="D3442" s="180"/>
    </row>
    <row r="3443" spans="4:4" x14ac:dyDescent="0.2">
      <c r="D3443" s="180"/>
    </row>
    <row r="3444" spans="4:4" x14ac:dyDescent="0.2">
      <c r="D3444" s="180"/>
    </row>
    <row r="3445" spans="4:4" x14ac:dyDescent="0.2">
      <c r="D3445" s="180"/>
    </row>
    <row r="3446" spans="4:4" x14ac:dyDescent="0.2">
      <c r="D3446" s="180"/>
    </row>
    <row r="3447" spans="4:4" x14ac:dyDescent="0.2">
      <c r="D3447" s="180"/>
    </row>
    <row r="3448" spans="4:4" x14ac:dyDescent="0.2">
      <c r="D3448" s="180"/>
    </row>
    <row r="3449" spans="4:4" x14ac:dyDescent="0.2">
      <c r="D3449" s="180"/>
    </row>
    <row r="3450" spans="4:4" x14ac:dyDescent="0.2">
      <c r="D3450" s="180"/>
    </row>
    <row r="3451" spans="4:4" x14ac:dyDescent="0.2">
      <c r="D3451" s="180"/>
    </row>
    <row r="3452" spans="4:4" x14ac:dyDescent="0.2">
      <c r="D3452" s="180"/>
    </row>
    <row r="3453" spans="4:4" x14ac:dyDescent="0.2">
      <c r="D3453" s="180"/>
    </row>
    <row r="3454" spans="4:4" x14ac:dyDescent="0.2">
      <c r="D3454" s="180"/>
    </row>
    <row r="3455" spans="4:4" x14ac:dyDescent="0.2">
      <c r="D3455" s="180"/>
    </row>
    <row r="3456" spans="4:4" x14ac:dyDescent="0.2">
      <c r="D3456" s="180"/>
    </row>
    <row r="3457" spans="4:4" x14ac:dyDescent="0.2">
      <c r="D3457" s="180"/>
    </row>
    <row r="3458" spans="4:4" x14ac:dyDescent="0.2">
      <c r="D3458" s="180"/>
    </row>
    <row r="3459" spans="4:4" x14ac:dyDescent="0.2">
      <c r="D3459" s="180"/>
    </row>
    <row r="3460" spans="4:4" x14ac:dyDescent="0.2">
      <c r="D3460" s="180"/>
    </row>
    <row r="3461" spans="4:4" x14ac:dyDescent="0.2">
      <c r="D3461" s="180"/>
    </row>
    <row r="3462" spans="4:4" x14ac:dyDescent="0.2">
      <c r="D3462" s="180"/>
    </row>
    <row r="3463" spans="4:4" x14ac:dyDescent="0.2">
      <c r="D3463" s="180"/>
    </row>
    <row r="3464" spans="4:4" x14ac:dyDescent="0.2">
      <c r="D3464" s="180"/>
    </row>
    <row r="3465" spans="4:4" x14ac:dyDescent="0.2">
      <c r="D3465" s="180"/>
    </row>
    <row r="3466" spans="4:4" x14ac:dyDescent="0.2">
      <c r="D3466" s="180"/>
    </row>
    <row r="3467" spans="4:4" x14ac:dyDescent="0.2">
      <c r="D3467" s="180"/>
    </row>
    <row r="3468" spans="4:4" x14ac:dyDescent="0.2">
      <c r="D3468" s="180"/>
    </row>
    <row r="3469" spans="4:4" x14ac:dyDescent="0.2">
      <c r="D3469" s="180"/>
    </row>
    <row r="3470" spans="4:4" x14ac:dyDescent="0.2">
      <c r="D3470" s="180"/>
    </row>
    <row r="3471" spans="4:4" x14ac:dyDescent="0.2">
      <c r="D3471" s="180"/>
    </row>
    <row r="3472" spans="4:4" x14ac:dyDescent="0.2">
      <c r="D3472" s="180"/>
    </row>
    <row r="3473" spans="4:4" x14ac:dyDescent="0.2">
      <c r="D3473" s="180"/>
    </row>
    <row r="3474" spans="4:4" x14ac:dyDescent="0.2">
      <c r="D3474" s="180"/>
    </row>
    <row r="3475" spans="4:4" x14ac:dyDescent="0.2">
      <c r="D3475" s="180"/>
    </row>
    <row r="3476" spans="4:4" x14ac:dyDescent="0.2">
      <c r="D3476" s="180"/>
    </row>
    <row r="3477" spans="4:4" x14ac:dyDescent="0.2">
      <c r="D3477" s="180"/>
    </row>
    <row r="3478" spans="4:4" x14ac:dyDescent="0.2">
      <c r="D3478" s="180"/>
    </row>
    <row r="3479" spans="4:4" x14ac:dyDescent="0.2">
      <c r="D3479" s="180"/>
    </row>
    <row r="3480" spans="4:4" x14ac:dyDescent="0.2">
      <c r="D3480" s="180"/>
    </row>
    <row r="3481" spans="4:4" x14ac:dyDescent="0.2">
      <c r="D3481" s="180"/>
    </row>
    <row r="3482" spans="4:4" x14ac:dyDescent="0.2">
      <c r="D3482" s="180"/>
    </row>
    <row r="3483" spans="4:4" x14ac:dyDescent="0.2">
      <c r="D3483" s="180"/>
    </row>
    <row r="3484" spans="4:4" x14ac:dyDescent="0.2">
      <c r="D3484" s="180"/>
    </row>
    <row r="3485" spans="4:4" x14ac:dyDescent="0.2">
      <c r="D3485" s="180"/>
    </row>
    <row r="3486" spans="4:4" x14ac:dyDescent="0.2">
      <c r="D3486" s="180"/>
    </row>
    <row r="3487" spans="4:4" x14ac:dyDescent="0.2">
      <c r="D3487" s="180"/>
    </row>
    <row r="3488" spans="4:4" x14ac:dyDescent="0.2">
      <c r="D3488" s="180"/>
    </row>
    <row r="3489" spans="4:4" x14ac:dyDescent="0.2">
      <c r="D3489" s="180"/>
    </row>
    <row r="3490" spans="4:4" x14ac:dyDescent="0.2">
      <c r="D3490" s="180"/>
    </row>
    <row r="3491" spans="4:4" x14ac:dyDescent="0.2">
      <c r="D3491" s="180"/>
    </row>
    <row r="3492" spans="4:4" x14ac:dyDescent="0.2">
      <c r="D3492" s="180"/>
    </row>
    <row r="3493" spans="4:4" x14ac:dyDescent="0.2">
      <c r="D3493" s="180"/>
    </row>
    <row r="3494" spans="4:4" x14ac:dyDescent="0.2">
      <c r="D3494" s="180"/>
    </row>
    <row r="3495" spans="4:4" x14ac:dyDescent="0.2">
      <c r="D3495" s="180"/>
    </row>
    <row r="3496" spans="4:4" x14ac:dyDescent="0.2">
      <c r="D3496" s="180"/>
    </row>
    <row r="3497" spans="4:4" x14ac:dyDescent="0.2">
      <c r="D3497" s="180"/>
    </row>
    <row r="3498" spans="4:4" x14ac:dyDescent="0.2">
      <c r="D3498" s="180"/>
    </row>
    <row r="3499" spans="4:4" x14ac:dyDescent="0.2">
      <c r="D3499" s="180"/>
    </row>
    <row r="3500" spans="4:4" x14ac:dyDescent="0.2">
      <c r="D3500" s="180"/>
    </row>
    <row r="3501" spans="4:4" x14ac:dyDescent="0.2">
      <c r="D3501" s="180"/>
    </row>
    <row r="3502" spans="4:4" x14ac:dyDescent="0.2">
      <c r="D3502" s="180"/>
    </row>
    <row r="3503" spans="4:4" x14ac:dyDescent="0.2">
      <c r="D3503" s="180"/>
    </row>
    <row r="3504" spans="4:4" x14ac:dyDescent="0.2">
      <c r="D3504" s="180"/>
    </row>
    <row r="3505" spans="4:4" x14ac:dyDescent="0.2">
      <c r="D3505" s="180"/>
    </row>
    <row r="3506" spans="4:4" x14ac:dyDescent="0.2">
      <c r="D3506" s="180"/>
    </row>
    <row r="3507" spans="4:4" x14ac:dyDescent="0.2">
      <c r="D3507" s="180"/>
    </row>
    <row r="3508" spans="4:4" x14ac:dyDescent="0.2">
      <c r="D3508" s="180"/>
    </row>
    <row r="3509" spans="4:4" x14ac:dyDescent="0.2">
      <c r="D3509" s="180"/>
    </row>
    <row r="3510" spans="4:4" x14ac:dyDescent="0.2">
      <c r="D3510" s="180"/>
    </row>
    <row r="3511" spans="4:4" x14ac:dyDescent="0.2">
      <c r="D3511" s="180"/>
    </row>
    <row r="3512" spans="4:4" x14ac:dyDescent="0.2">
      <c r="D3512" s="180"/>
    </row>
    <row r="3513" spans="4:4" x14ac:dyDescent="0.2">
      <c r="D3513" s="180"/>
    </row>
    <row r="3514" spans="4:4" x14ac:dyDescent="0.2">
      <c r="D3514" s="180"/>
    </row>
    <row r="3515" spans="4:4" x14ac:dyDescent="0.2">
      <c r="D3515" s="180"/>
    </row>
    <row r="3516" spans="4:4" x14ac:dyDescent="0.2">
      <c r="D3516" s="180"/>
    </row>
    <row r="3517" spans="4:4" x14ac:dyDescent="0.2">
      <c r="D3517" s="180"/>
    </row>
    <row r="3518" spans="4:4" x14ac:dyDescent="0.2">
      <c r="D3518" s="180"/>
    </row>
    <row r="3519" spans="4:4" x14ac:dyDescent="0.2">
      <c r="D3519" s="180"/>
    </row>
    <row r="3520" spans="4:4" x14ac:dyDescent="0.2">
      <c r="D3520" s="180"/>
    </row>
    <row r="3521" spans="4:4" x14ac:dyDescent="0.2">
      <c r="D3521" s="180"/>
    </row>
    <row r="3522" spans="4:4" x14ac:dyDescent="0.2">
      <c r="D3522" s="180"/>
    </row>
    <row r="3523" spans="4:4" x14ac:dyDescent="0.2">
      <c r="D3523" s="180"/>
    </row>
    <row r="3524" spans="4:4" x14ac:dyDescent="0.2">
      <c r="D3524" s="180"/>
    </row>
    <row r="3525" spans="4:4" x14ac:dyDescent="0.2">
      <c r="D3525" s="180"/>
    </row>
    <row r="3526" spans="4:4" x14ac:dyDescent="0.2">
      <c r="D3526" s="180"/>
    </row>
    <row r="3527" spans="4:4" x14ac:dyDescent="0.2">
      <c r="D3527" s="180"/>
    </row>
    <row r="3528" spans="4:4" x14ac:dyDescent="0.2">
      <c r="D3528" s="180"/>
    </row>
    <row r="3529" spans="4:4" x14ac:dyDescent="0.2">
      <c r="D3529" s="180"/>
    </row>
    <row r="3530" spans="4:4" x14ac:dyDescent="0.2">
      <c r="D3530" s="180"/>
    </row>
    <row r="3531" spans="4:4" x14ac:dyDescent="0.2">
      <c r="D3531" s="180"/>
    </row>
    <row r="3532" spans="4:4" x14ac:dyDescent="0.2">
      <c r="D3532" s="180"/>
    </row>
    <row r="3533" spans="4:4" x14ac:dyDescent="0.2">
      <c r="D3533" s="180"/>
    </row>
    <row r="3534" spans="4:4" x14ac:dyDescent="0.2">
      <c r="D3534" s="180"/>
    </row>
    <row r="3535" spans="4:4" x14ac:dyDescent="0.2">
      <c r="D3535" s="180"/>
    </row>
    <row r="3536" spans="4:4" x14ac:dyDescent="0.2">
      <c r="D3536" s="180"/>
    </row>
    <row r="3537" spans="4:4" x14ac:dyDescent="0.2">
      <c r="D3537" s="180"/>
    </row>
    <row r="3538" spans="4:4" x14ac:dyDescent="0.2">
      <c r="D3538" s="180"/>
    </row>
    <row r="3539" spans="4:4" x14ac:dyDescent="0.2">
      <c r="D3539" s="180"/>
    </row>
    <row r="3540" spans="4:4" x14ac:dyDescent="0.2">
      <c r="D3540" s="180"/>
    </row>
    <row r="3541" spans="4:4" x14ac:dyDescent="0.2">
      <c r="D3541" s="180"/>
    </row>
    <row r="3542" spans="4:4" x14ac:dyDescent="0.2">
      <c r="D3542" s="180"/>
    </row>
    <row r="3543" spans="4:4" x14ac:dyDescent="0.2">
      <c r="D3543" s="180"/>
    </row>
    <row r="3544" spans="4:4" x14ac:dyDescent="0.2">
      <c r="D3544" s="180"/>
    </row>
    <row r="3545" spans="4:4" x14ac:dyDescent="0.2">
      <c r="D3545" s="180"/>
    </row>
    <row r="3546" spans="4:4" x14ac:dyDescent="0.2">
      <c r="D3546" s="180"/>
    </row>
    <row r="3547" spans="4:4" x14ac:dyDescent="0.2">
      <c r="D3547" s="180"/>
    </row>
    <row r="3548" spans="4:4" x14ac:dyDescent="0.2">
      <c r="D3548" s="180"/>
    </row>
    <row r="3549" spans="4:4" x14ac:dyDescent="0.2">
      <c r="D3549" s="180"/>
    </row>
    <row r="3550" spans="4:4" x14ac:dyDescent="0.2">
      <c r="D3550" s="180"/>
    </row>
    <row r="3551" spans="4:4" x14ac:dyDescent="0.2">
      <c r="D3551" s="180"/>
    </row>
    <row r="3552" spans="4:4" x14ac:dyDescent="0.2">
      <c r="D3552" s="180"/>
    </row>
    <row r="3553" spans="4:4" x14ac:dyDescent="0.2">
      <c r="D3553" s="180"/>
    </row>
    <row r="3554" spans="4:4" x14ac:dyDescent="0.2">
      <c r="D3554" s="180"/>
    </row>
    <row r="3555" spans="4:4" x14ac:dyDescent="0.2">
      <c r="D3555" s="180"/>
    </row>
    <row r="3556" spans="4:4" x14ac:dyDescent="0.2">
      <c r="D3556" s="180"/>
    </row>
    <row r="3557" spans="4:4" x14ac:dyDescent="0.2">
      <c r="D3557" s="180"/>
    </row>
    <row r="3558" spans="4:4" x14ac:dyDescent="0.2">
      <c r="D3558" s="180"/>
    </row>
    <row r="3559" spans="4:4" x14ac:dyDescent="0.2">
      <c r="D3559" s="180"/>
    </row>
    <row r="3560" spans="4:4" x14ac:dyDescent="0.2">
      <c r="D3560" s="180"/>
    </row>
    <row r="3561" spans="4:4" x14ac:dyDescent="0.2">
      <c r="D3561" s="180"/>
    </row>
    <row r="3562" spans="4:4" x14ac:dyDescent="0.2">
      <c r="D3562" s="180"/>
    </row>
    <row r="3563" spans="4:4" x14ac:dyDescent="0.2">
      <c r="D3563" s="180"/>
    </row>
    <row r="3564" spans="4:4" x14ac:dyDescent="0.2">
      <c r="D3564" s="180"/>
    </row>
    <row r="3565" spans="4:4" x14ac:dyDescent="0.2">
      <c r="D3565" s="180"/>
    </row>
    <row r="3566" spans="4:4" x14ac:dyDescent="0.2">
      <c r="D3566" s="180"/>
    </row>
    <row r="3567" spans="4:4" x14ac:dyDescent="0.2">
      <c r="D3567" s="180"/>
    </row>
    <row r="3568" spans="4:4" x14ac:dyDescent="0.2">
      <c r="D3568" s="180"/>
    </row>
    <row r="3569" spans="4:4" x14ac:dyDescent="0.2">
      <c r="D3569" s="180"/>
    </row>
    <row r="3570" spans="4:4" x14ac:dyDescent="0.2">
      <c r="D3570" s="180"/>
    </row>
    <row r="3571" spans="4:4" x14ac:dyDescent="0.2">
      <c r="D3571" s="180"/>
    </row>
    <row r="3572" spans="4:4" x14ac:dyDescent="0.2">
      <c r="D3572" s="180"/>
    </row>
    <row r="3573" spans="4:4" x14ac:dyDescent="0.2">
      <c r="D3573" s="180"/>
    </row>
    <row r="3574" spans="4:4" x14ac:dyDescent="0.2">
      <c r="D3574" s="180"/>
    </row>
    <row r="3575" spans="4:4" x14ac:dyDescent="0.2">
      <c r="D3575" s="180"/>
    </row>
    <row r="3576" spans="4:4" x14ac:dyDescent="0.2">
      <c r="D3576" s="180"/>
    </row>
    <row r="3577" spans="4:4" x14ac:dyDescent="0.2">
      <c r="D3577" s="180"/>
    </row>
    <row r="3578" spans="4:4" x14ac:dyDescent="0.2">
      <c r="D3578" s="180"/>
    </row>
    <row r="3579" spans="4:4" x14ac:dyDescent="0.2">
      <c r="D3579" s="180"/>
    </row>
    <row r="3580" spans="4:4" x14ac:dyDescent="0.2">
      <c r="D3580" s="180"/>
    </row>
    <row r="3581" spans="4:4" x14ac:dyDescent="0.2">
      <c r="D3581" s="180"/>
    </row>
    <row r="3582" spans="4:4" x14ac:dyDescent="0.2">
      <c r="D3582" s="180"/>
    </row>
    <row r="3583" spans="4:4" x14ac:dyDescent="0.2">
      <c r="D3583" s="180"/>
    </row>
    <row r="3584" spans="4:4" x14ac:dyDescent="0.2">
      <c r="D3584" s="180"/>
    </row>
    <row r="3585" spans="4:4" x14ac:dyDescent="0.2">
      <c r="D3585" s="180"/>
    </row>
    <row r="3586" spans="4:4" x14ac:dyDescent="0.2">
      <c r="D3586" s="180"/>
    </row>
    <row r="3587" spans="4:4" x14ac:dyDescent="0.2">
      <c r="D3587" s="180"/>
    </row>
    <row r="3588" spans="4:4" x14ac:dyDescent="0.2">
      <c r="D3588" s="180"/>
    </row>
    <row r="3589" spans="4:4" x14ac:dyDescent="0.2">
      <c r="D3589" s="180"/>
    </row>
    <row r="3590" spans="4:4" x14ac:dyDescent="0.2">
      <c r="D3590" s="180"/>
    </row>
    <row r="3591" spans="4:4" x14ac:dyDescent="0.2">
      <c r="D3591" s="180"/>
    </row>
    <row r="3592" spans="4:4" x14ac:dyDescent="0.2">
      <c r="D3592" s="180"/>
    </row>
    <row r="3593" spans="4:4" x14ac:dyDescent="0.2">
      <c r="D3593" s="180"/>
    </row>
    <row r="3594" spans="4:4" x14ac:dyDescent="0.2">
      <c r="D3594" s="180"/>
    </row>
    <row r="3595" spans="4:4" x14ac:dyDescent="0.2">
      <c r="D3595" s="180"/>
    </row>
    <row r="3596" spans="4:4" x14ac:dyDescent="0.2">
      <c r="D3596" s="180"/>
    </row>
    <row r="3597" spans="4:4" x14ac:dyDescent="0.2">
      <c r="D3597" s="180"/>
    </row>
    <row r="3598" spans="4:4" x14ac:dyDescent="0.2">
      <c r="D3598" s="180"/>
    </row>
    <row r="3599" spans="4:4" x14ac:dyDescent="0.2">
      <c r="D3599" s="180"/>
    </row>
    <row r="3600" spans="4:4" x14ac:dyDescent="0.2">
      <c r="D3600" s="180"/>
    </row>
    <row r="3601" spans="4:4" x14ac:dyDescent="0.2">
      <c r="D3601" s="180"/>
    </row>
    <row r="3602" spans="4:4" x14ac:dyDescent="0.2">
      <c r="D3602" s="180"/>
    </row>
    <row r="3603" spans="4:4" x14ac:dyDescent="0.2">
      <c r="D3603" s="180"/>
    </row>
    <row r="3604" spans="4:4" x14ac:dyDescent="0.2">
      <c r="D3604" s="180"/>
    </row>
    <row r="3605" spans="4:4" x14ac:dyDescent="0.2">
      <c r="D3605" s="180"/>
    </row>
    <row r="3606" spans="4:4" x14ac:dyDescent="0.2">
      <c r="D3606" s="180"/>
    </row>
    <row r="3607" spans="4:4" x14ac:dyDescent="0.2">
      <c r="D3607" s="180"/>
    </row>
    <row r="3608" spans="4:4" x14ac:dyDescent="0.2">
      <c r="D3608" s="180"/>
    </row>
    <row r="3609" spans="4:4" x14ac:dyDescent="0.2">
      <c r="D3609" s="180"/>
    </row>
    <row r="3610" spans="4:4" x14ac:dyDescent="0.2">
      <c r="D3610" s="180"/>
    </row>
    <row r="3611" spans="4:4" x14ac:dyDescent="0.2">
      <c r="D3611" s="180"/>
    </row>
    <row r="3612" spans="4:4" x14ac:dyDescent="0.2">
      <c r="D3612" s="180"/>
    </row>
    <row r="3613" spans="4:4" x14ac:dyDescent="0.2">
      <c r="D3613" s="180"/>
    </row>
    <row r="3614" spans="4:4" x14ac:dyDescent="0.2">
      <c r="D3614" s="180"/>
    </row>
    <row r="3615" spans="4:4" x14ac:dyDescent="0.2">
      <c r="D3615" s="180"/>
    </row>
    <row r="3616" spans="4:4" x14ac:dyDescent="0.2">
      <c r="D3616" s="180"/>
    </row>
    <row r="3617" spans="4:4" x14ac:dyDescent="0.2">
      <c r="D3617" s="180"/>
    </row>
    <row r="3618" spans="4:4" x14ac:dyDescent="0.2">
      <c r="D3618" s="180"/>
    </row>
    <row r="3619" spans="4:4" x14ac:dyDescent="0.2">
      <c r="D3619" s="180"/>
    </row>
    <row r="3620" spans="4:4" x14ac:dyDescent="0.2">
      <c r="D3620" s="180"/>
    </row>
    <row r="3621" spans="4:4" x14ac:dyDescent="0.2">
      <c r="D3621" s="180"/>
    </row>
    <row r="3622" spans="4:4" x14ac:dyDescent="0.2">
      <c r="D3622" s="180"/>
    </row>
    <row r="3623" spans="4:4" x14ac:dyDescent="0.2">
      <c r="D3623" s="180"/>
    </row>
    <row r="3624" spans="4:4" x14ac:dyDescent="0.2">
      <c r="D3624" s="180"/>
    </row>
    <row r="3625" spans="4:4" x14ac:dyDescent="0.2">
      <c r="D3625" s="180"/>
    </row>
    <row r="3626" spans="4:4" x14ac:dyDescent="0.2">
      <c r="D3626" s="180"/>
    </row>
    <row r="3627" spans="4:4" x14ac:dyDescent="0.2">
      <c r="D3627" s="180"/>
    </row>
    <row r="3628" spans="4:4" x14ac:dyDescent="0.2">
      <c r="D3628" s="180"/>
    </row>
    <row r="3629" spans="4:4" x14ac:dyDescent="0.2">
      <c r="D3629" s="180"/>
    </row>
    <row r="3630" spans="4:4" x14ac:dyDescent="0.2">
      <c r="D3630" s="180"/>
    </row>
    <row r="3631" spans="4:4" x14ac:dyDescent="0.2">
      <c r="D3631" s="180"/>
    </row>
    <row r="3632" spans="4:4" x14ac:dyDescent="0.2">
      <c r="D3632" s="180"/>
    </row>
    <row r="3633" spans="4:4" x14ac:dyDescent="0.2">
      <c r="D3633" s="180"/>
    </row>
    <row r="3634" spans="4:4" x14ac:dyDescent="0.2">
      <c r="D3634" s="180"/>
    </row>
    <row r="3635" spans="4:4" x14ac:dyDescent="0.2">
      <c r="D3635" s="180"/>
    </row>
    <row r="3636" spans="4:4" x14ac:dyDescent="0.2">
      <c r="D3636" s="180"/>
    </row>
    <row r="3637" spans="4:4" x14ac:dyDescent="0.2">
      <c r="D3637" s="180"/>
    </row>
    <row r="3638" spans="4:4" x14ac:dyDescent="0.2">
      <c r="D3638" s="180"/>
    </row>
    <row r="3639" spans="4:4" x14ac:dyDescent="0.2">
      <c r="D3639" s="180"/>
    </row>
    <row r="3640" spans="4:4" x14ac:dyDescent="0.2">
      <c r="D3640" s="180"/>
    </row>
    <row r="3641" spans="4:4" x14ac:dyDescent="0.2">
      <c r="D3641" s="180"/>
    </row>
    <row r="3642" spans="4:4" x14ac:dyDescent="0.2">
      <c r="D3642" s="180"/>
    </row>
    <row r="3643" spans="4:4" x14ac:dyDescent="0.2">
      <c r="D3643" s="180"/>
    </row>
    <row r="3644" spans="4:4" x14ac:dyDescent="0.2">
      <c r="D3644" s="180"/>
    </row>
    <row r="3645" spans="4:4" x14ac:dyDescent="0.2">
      <c r="D3645" s="180"/>
    </row>
    <row r="3646" spans="4:4" x14ac:dyDescent="0.2">
      <c r="D3646" s="180"/>
    </row>
    <row r="3647" spans="4:4" x14ac:dyDescent="0.2">
      <c r="D3647" s="180"/>
    </row>
    <row r="3648" spans="4:4" x14ac:dyDescent="0.2">
      <c r="D3648" s="180"/>
    </row>
    <row r="3649" spans="4:4" x14ac:dyDescent="0.2">
      <c r="D3649" s="180"/>
    </row>
    <row r="3650" spans="4:4" x14ac:dyDescent="0.2">
      <c r="D3650" s="180"/>
    </row>
    <row r="3651" spans="4:4" x14ac:dyDescent="0.2">
      <c r="D3651" s="180"/>
    </row>
    <row r="3652" spans="4:4" x14ac:dyDescent="0.2">
      <c r="D3652" s="180"/>
    </row>
    <row r="3653" spans="4:4" x14ac:dyDescent="0.2">
      <c r="D3653" s="180"/>
    </row>
    <row r="3654" spans="4:4" x14ac:dyDescent="0.2">
      <c r="D3654" s="180"/>
    </row>
    <row r="3655" spans="4:4" x14ac:dyDescent="0.2">
      <c r="D3655" s="180"/>
    </row>
    <row r="3656" spans="4:4" x14ac:dyDescent="0.2">
      <c r="D3656" s="180"/>
    </row>
    <row r="3657" spans="4:4" x14ac:dyDescent="0.2">
      <c r="D3657" s="180"/>
    </row>
    <row r="3658" spans="4:4" x14ac:dyDescent="0.2">
      <c r="D3658" s="180"/>
    </row>
    <row r="3659" spans="4:4" x14ac:dyDescent="0.2">
      <c r="D3659" s="180"/>
    </row>
    <row r="3660" spans="4:4" x14ac:dyDescent="0.2">
      <c r="D3660" s="180"/>
    </row>
    <row r="3661" spans="4:4" x14ac:dyDescent="0.2">
      <c r="D3661" s="180"/>
    </row>
    <row r="3662" spans="4:4" x14ac:dyDescent="0.2">
      <c r="D3662" s="180"/>
    </row>
    <row r="3663" spans="4:4" x14ac:dyDescent="0.2">
      <c r="D3663" s="180"/>
    </row>
    <row r="3664" spans="4:4" x14ac:dyDescent="0.2">
      <c r="D3664" s="180"/>
    </row>
    <row r="3665" spans="4:4" x14ac:dyDescent="0.2">
      <c r="D3665" s="180"/>
    </row>
    <row r="3666" spans="4:4" x14ac:dyDescent="0.2">
      <c r="D3666" s="180"/>
    </row>
    <row r="3667" spans="4:4" x14ac:dyDescent="0.2">
      <c r="D3667" s="180"/>
    </row>
    <row r="3668" spans="4:4" x14ac:dyDescent="0.2">
      <c r="D3668" s="180"/>
    </row>
    <row r="3669" spans="4:4" x14ac:dyDescent="0.2">
      <c r="D3669" s="180"/>
    </row>
    <row r="3670" spans="4:4" x14ac:dyDescent="0.2">
      <c r="D3670" s="180"/>
    </row>
    <row r="3671" spans="4:4" x14ac:dyDescent="0.2">
      <c r="D3671" s="180"/>
    </row>
    <row r="3672" spans="4:4" x14ac:dyDescent="0.2">
      <c r="D3672" s="180"/>
    </row>
    <row r="3673" spans="4:4" x14ac:dyDescent="0.2">
      <c r="D3673" s="180"/>
    </row>
    <row r="3674" spans="4:4" x14ac:dyDescent="0.2">
      <c r="D3674" s="180"/>
    </row>
    <row r="3675" spans="4:4" x14ac:dyDescent="0.2">
      <c r="D3675" s="180"/>
    </row>
    <row r="3676" spans="4:4" x14ac:dyDescent="0.2">
      <c r="D3676" s="180"/>
    </row>
    <row r="3677" spans="4:4" x14ac:dyDescent="0.2">
      <c r="D3677" s="180"/>
    </row>
    <row r="3678" spans="4:4" x14ac:dyDescent="0.2">
      <c r="D3678" s="180"/>
    </row>
    <row r="3679" spans="4:4" x14ac:dyDescent="0.2">
      <c r="D3679" s="180"/>
    </row>
    <row r="3680" spans="4:4" x14ac:dyDescent="0.2">
      <c r="D3680" s="180"/>
    </row>
    <row r="3681" spans="4:4" x14ac:dyDescent="0.2">
      <c r="D3681" s="180"/>
    </row>
    <row r="3682" spans="4:4" x14ac:dyDescent="0.2">
      <c r="D3682" s="180"/>
    </row>
    <row r="3683" spans="4:4" x14ac:dyDescent="0.2">
      <c r="D3683" s="180"/>
    </row>
    <row r="3684" spans="4:4" x14ac:dyDescent="0.2">
      <c r="D3684" s="180"/>
    </row>
    <row r="3685" spans="4:4" x14ac:dyDescent="0.2">
      <c r="D3685" s="180"/>
    </row>
    <row r="3686" spans="4:4" x14ac:dyDescent="0.2">
      <c r="D3686" s="180"/>
    </row>
    <row r="3687" spans="4:4" x14ac:dyDescent="0.2">
      <c r="D3687" s="180"/>
    </row>
    <row r="3688" spans="4:4" x14ac:dyDescent="0.2">
      <c r="D3688" s="180"/>
    </row>
    <row r="3689" spans="4:4" x14ac:dyDescent="0.2">
      <c r="D3689" s="180"/>
    </row>
    <row r="3690" spans="4:4" x14ac:dyDescent="0.2">
      <c r="D3690" s="180"/>
    </row>
    <row r="3691" spans="4:4" x14ac:dyDescent="0.2">
      <c r="D3691" s="180"/>
    </row>
    <row r="3692" spans="4:4" x14ac:dyDescent="0.2">
      <c r="D3692" s="180"/>
    </row>
    <row r="3693" spans="4:4" x14ac:dyDescent="0.2">
      <c r="D3693" s="180"/>
    </row>
    <row r="3694" spans="4:4" x14ac:dyDescent="0.2">
      <c r="D3694" s="180"/>
    </row>
    <row r="3695" spans="4:4" x14ac:dyDescent="0.2">
      <c r="D3695" s="180"/>
    </row>
    <row r="3696" spans="4:4" x14ac:dyDescent="0.2">
      <c r="D3696" s="180"/>
    </row>
    <row r="3697" spans="4:4" x14ac:dyDescent="0.2">
      <c r="D3697" s="180"/>
    </row>
    <row r="3698" spans="4:4" x14ac:dyDescent="0.2">
      <c r="D3698" s="180"/>
    </row>
    <row r="3699" spans="4:4" x14ac:dyDescent="0.2">
      <c r="D3699" s="180"/>
    </row>
    <row r="3700" spans="4:4" x14ac:dyDescent="0.2">
      <c r="D3700" s="180"/>
    </row>
    <row r="3701" spans="4:4" x14ac:dyDescent="0.2">
      <c r="D3701" s="180"/>
    </row>
    <row r="3702" spans="4:4" x14ac:dyDescent="0.2">
      <c r="D3702" s="180"/>
    </row>
    <row r="3703" spans="4:4" x14ac:dyDescent="0.2">
      <c r="D3703" s="180"/>
    </row>
    <row r="3704" spans="4:4" x14ac:dyDescent="0.2">
      <c r="D3704" s="180"/>
    </row>
    <row r="3705" spans="4:4" x14ac:dyDescent="0.2">
      <c r="D3705" s="180"/>
    </row>
    <row r="3706" spans="4:4" x14ac:dyDescent="0.2">
      <c r="D3706" s="180"/>
    </row>
    <row r="3707" spans="4:4" x14ac:dyDescent="0.2">
      <c r="D3707" s="180"/>
    </row>
    <row r="3708" spans="4:4" x14ac:dyDescent="0.2">
      <c r="D3708" s="180"/>
    </row>
    <row r="3709" spans="4:4" x14ac:dyDescent="0.2">
      <c r="D3709" s="180"/>
    </row>
    <row r="3710" spans="4:4" x14ac:dyDescent="0.2">
      <c r="D3710" s="180"/>
    </row>
    <row r="3711" spans="4:4" x14ac:dyDescent="0.2">
      <c r="D3711" s="180"/>
    </row>
    <row r="3712" spans="4:4" x14ac:dyDescent="0.2">
      <c r="D3712" s="180"/>
    </row>
    <row r="3713" spans="4:4" x14ac:dyDescent="0.2">
      <c r="D3713" s="180"/>
    </row>
    <row r="3714" spans="4:4" x14ac:dyDescent="0.2">
      <c r="D3714" s="180"/>
    </row>
    <row r="3715" spans="4:4" x14ac:dyDescent="0.2">
      <c r="D3715" s="180"/>
    </row>
    <row r="3716" spans="4:4" x14ac:dyDescent="0.2">
      <c r="D3716" s="180"/>
    </row>
    <row r="3717" spans="4:4" x14ac:dyDescent="0.2">
      <c r="D3717" s="180"/>
    </row>
    <row r="3718" spans="4:4" x14ac:dyDescent="0.2">
      <c r="D3718" s="180"/>
    </row>
    <row r="3719" spans="4:4" x14ac:dyDescent="0.2">
      <c r="D3719" s="180"/>
    </row>
    <row r="3720" spans="4:4" x14ac:dyDescent="0.2">
      <c r="D3720" s="180"/>
    </row>
    <row r="3721" spans="4:4" x14ac:dyDescent="0.2">
      <c r="D3721" s="180"/>
    </row>
    <row r="3722" spans="4:4" x14ac:dyDescent="0.2">
      <c r="D3722" s="180"/>
    </row>
    <row r="3723" spans="4:4" x14ac:dyDescent="0.2">
      <c r="D3723" s="180"/>
    </row>
    <row r="3724" spans="4:4" x14ac:dyDescent="0.2">
      <c r="D3724" s="180"/>
    </row>
    <row r="3725" spans="4:4" x14ac:dyDescent="0.2">
      <c r="D3725" s="180"/>
    </row>
    <row r="3726" spans="4:4" x14ac:dyDescent="0.2">
      <c r="D3726" s="180"/>
    </row>
    <row r="3727" spans="4:4" x14ac:dyDescent="0.2">
      <c r="D3727" s="180"/>
    </row>
    <row r="3728" spans="4:4" x14ac:dyDescent="0.2">
      <c r="D3728" s="180"/>
    </row>
    <row r="3729" spans="4:4" x14ac:dyDescent="0.2">
      <c r="D3729" s="180"/>
    </row>
    <row r="3730" spans="4:4" x14ac:dyDescent="0.2">
      <c r="D3730" s="180"/>
    </row>
    <row r="3731" spans="4:4" x14ac:dyDescent="0.2">
      <c r="D3731" s="180"/>
    </row>
    <row r="3732" spans="4:4" x14ac:dyDescent="0.2">
      <c r="D3732" s="180"/>
    </row>
    <row r="3733" spans="4:4" x14ac:dyDescent="0.2">
      <c r="D3733" s="180"/>
    </row>
    <row r="3734" spans="4:4" x14ac:dyDescent="0.2">
      <c r="D3734" s="180"/>
    </row>
    <row r="3735" spans="4:4" x14ac:dyDescent="0.2">
      <c r="D3735" s="180"/>
    </row>
    <row r="3736" spans="4:4" x14ac:dyDescent="0.2">
      <c r="D3736" s="180"/>
    </row>
    <row r="3737" spans="4:4" x14ac:dyDescent="0.2">
      <c r="D3737" s="180"/>
    </row>
    <row r="3738" spans="4:4" x14ac:dyDescent="0.2">
      <c r="D3738" s="180"/>
    </row>
    <row r="3739" spans="4:4" x14ac:dyDescent="0.2">
      <c r="D3739" s="180"/>
    </row>
    <row r="3740" spans="4:4" x14ac:dyDescent="0.2">
      <c r="D3740" s="180"/>
    </row>
    <row r="3741" spans="4:4" x14ac:dyDescent="0.2">
      <c r="D3741" s="180"/>
    </row>
    <row r="3742" spans="4:4" x14ac:dyDescent="0.2">
      <c r="D3742" s="180"/>
    </row>
    <row r="3743" spans="4:4" x14ac:dyDescent="0.2">
      <c r="D3743" s="180"/>
    </row>
    <row r="3744" spans="4:4" x14ac:dyDescent="0.2">
      <c r="D3744" s="180"/>
    </row>
    <row r="3745" spans="4:4" x14ac:dyDescent="0.2">
      <c r="D3745" s="180"/>
    </row>
    <row r="3746" spans="4:4" x14ac:dyDescent="0.2">
      <c r="D3746" s="180"/>
    </row>
    <row r="3747" spans="4:4" x14ac:dyDescent="0.2">
      <c r="D3747" s="180"/>
    </row>
    <row r="3748" spans="4:4" x14ac:dyDescent="0.2">
      <c r="D3748" s="180"/>
    </row>
    <row r="3749" spans="4:4" x14ac:dyDescent="0.2">
      <c r="D3749" s="180"/>
    </row>
    <row r="3750" spans="4:4" x14ac:dyDescent="0.2">
      <c r="D3750" s="180"/>
    </row>
    <row r="3751" spans="4:4" x14ac:dyDescent="0.2">
      <c r="D3751" s="180"/>
    </row>
    <row r="3752" spans="4:4" x14ac:dyDescent="0.2">
      <c r="D3752" s="180"/>
    </row>
    <row r="3753" spans="4:4" x14ac:dyDescent="0.2">
      <c r="D3753" s="180"/>
    </row>
    <row r="3754" spans="4:4" x14ac:dyDescent="0.2">
      <c r="D3754" s="180"/>
    </row>
    <row r="3755" spans="4:4" x14ac:dyDescent="0.2">
      <c r="D3755" s="180"/>
    </row>
    <row r="3756" spans="4:4" x14ac:dyDescent="0.2">
      <c r="D3756" s="180"/>
    </row>
    <row r="3757" spans="4:4" x14ac:dyDescent="0.2">
      <c r="D3757" s="180"/>
    </row>
    <row r="3758" spans="4:4" x14ac:dyDescent="0.2">
      <c r="D3758" s="180"/>
    </row>
    <row r="3759" spans="4:4" x14ac:dyDescent="0.2">
      <c r="D3759" s="180"/>
    </row>
    <row r="3760" spans="4:4" x14ac:dyDescent="0.2">
      <c r="D3760" s="180"/>
    </row>
    <row r="3761" spans="4:4" x14ac:dyDescent="0.2">
      <c r="D3761" s="180"/>
    </row>
    <row r="3762" spans="4:4" x14ac:dyDescent="0.2">
      <c r="D3762" s="180"/>
    </row>
    <row r="3763" spans="4:4" x14ac:dyDescent="0.2">
      <c r="D3763" s="180"/>
    </row>
    <row r="3764" spans="4:4" x14ac:dyDescent="0.2">
      <c r="D3764" s="180"/>
    </row>
    <row r="3765" spans="4:4" x14ac:dyDescent="0.2">
      <c r="D3765" s="180"/>
    </row>
    <row r="3766" spans="4:4" x14ac:dyDescent="0.2">
      <c r="D3766" s="180"/>
    </row>
    <row r="3767" spans="4:4" x14ac:dyDescent="0.2">
      <c r="D3767" s="180"/>
    </row>
    <row r="3768" spans="4:4" x14ac:dyDescent="0.2">
      <c r="D3768" s="180"/>
    </row>
    <row r="3769" spans="4:4" x14ac:dyDescent="0.2">
      <c r="D3769" s="180"/>
    </row>
    <row r="3770" spans="4:4" x14ac:dyDescent="0.2">
      <c r="D3770" s="180"/>
    </row>
    <row r="3771" spans="4:4" x14ac:dyDescent="0.2">
      <c r="D3771" s="180"/>
    </row>
    <row r="3772" spans="4:4" x14ac:dyDescent="0.2">
      <c r="D3772" s="180"/>
    </row>
    <row r="3773" spans="4:4" x14ac:dyDescent="0.2">
      <c r="D3773" s="180"/>
    </row>
    <row r="3774" spans="4:4" x14ac:dyDescent="0.2">
      <c r="D3774" s="180"/>
    </row>
    <row r="3775" spans="4:4" x14ac:dyDescent="0.2">
      <c r="D3775" s="180"/>
    </row>
    <row r="3776" spans="4:4" x14ac:dyDescent="0.2">
      <c r="D3776" s="180"/>
    </row>
    <row r="3777" spans="4:4" x14ac:dyDescent="0.2">
      <c r="D3777" s="180"/>
    </row>
    <row r="3778" spans="4:4" x14ac:dyDescent="0.2">
      <c r="D3778" s="180"/>
    </row>
    <row r="3779" spans="4:4" x14ac:dyDescent="0.2">
      <c r="D3779" s="180"/>
    </row>
    <row r="3780" spans="4:4" x14ac:dyDescent="0.2">
      <c r="D3780" s="180"/>
    </row>
    <row r="3781" spans="4:4" x14ac:dyDescent="0.2">
      <c r="D3781" s="180"/>
    </row>
    <row r="3782" spans="4:4" x14ac:dyDescent="0.2">
      <c r="D3782" s="180"/>
    </row>
    <row r="3783" spans="4:4" x14ac:dyDescent="0.2">
      <c r="D3783" s="180"/>
    </row>
    <row r="3784" spans="4:4" x14ac:dyDescent="0.2">
      <c r="D3784" s="180"/>
    </row>
    <row r="3785" spans="4:4" x14ac:dyDescent="0.2">
      <c r="D3785" s="180"/>
    </row>
    <row r="3786" spans="4:4" x14ac:dyDescent="0.2">
      <c r="D3786" s="180"/>
    </row>
    <row r="3787" spans="4:4" x14ac:dyDescent="0.2">
      <c r="D3787" s="180"/>
    </row>
    <row r="3788" spans="4:4" x14ac:dyDescent="0.2">
      <c r="D3788" s="180"/>
    </row>
    <row r="3789" spans="4:4" x14ac:dyDescent="0.2">
      <c r="D3789" s="180"/>
    </row>
    <row r="3790" spans="4:4" x14ac:dyDescent="0.2">
      <c r="D3790" s="180"/>
    </row>
    <row r="3791" spans="4:4" x14ac:dyDescent="0.2">
      <c r="D3791" s="180"/>
    </row>
    <row r="3792" spans="4:4" x14ac:dyDescent="0.2">
      <c r="D3792" s="180"/>
    </row>
    <row r="3793" spans="4:4" x14ac:dyDescent="0.2">
      <c r="D3793" s="180"/>
    </row>
    <row r="3794" spans="4:4" x14ac:dyDescent="0.2">
      <c r="D3794" s="180"/>
    </row>
    <row r="3795" spans="4:4" x14ac:dyDescent="0.2">
      <c r="D3795" s="180"/>
    </row>
    <row r="3796" spans="4:4" x14ac:dyDescent="0.2">
      <c r="D3796" s="180"/>
    </row>
    <row r="3797" spans="4:4" x14ac:dyDescent="0.2">
      <c r="D3797" s="180"/>
    </row>
    <row r="3798" spans="4:4" x14ac:dyDescent="0.2">
      <c r="D3798" s="180"/>
    </row>
    <row r="3799" spans="4:4" x14ac:dyDescent="0.2">
      <c r="D3799" s="180"/>
    </row>
    <row r="3800" spans="4:4" x14ac:dyDescent="0.2">
      <c r="D3800" s="180"/>
    </row>
    <row r="3801" spans="4:4" x14ac:dyDescent="0.2">
      <c r="D3801" s="180"/>
    </row>
    <row r="3802" spans="4:4" x14ac:dyDescent="0.2">
      <c r="D3802" s="180"/>
    </row>
    <row r="3803" spans="4:4" x14ac:dyDescent="0.2">
      <c r="D3803" s="180"/>
    </row>
    <row r="3804" spans="4:4" x14ac:dyDescent="0.2">
      <c r="D3804" s="180"/>
    </row>
    <row r="3805" spans="4:4" x14ac:dyDescent="0.2">
      <c r="D3805" s="180"/>
    </row>
    <row r="3806" spans="4:4" x14ac:dyDescent="0.2">
      <c r="D3806" s="180"/>
    </row>
    <row r="3807" spans="4:4" x14ac:dyDescent="0.2">
      <c r="D3807" s="180"/>
    </row>
    <row r="3808" spans="4:4" x14ac:dyDescent="0.2">
      <c r="D3808" s="180"/>
    </row>
    <row r="3809" spans="4:4" x14ac:dyDescent="0.2">
      <c r="D3809" s="180"/>
    </row>
    <row r="3810" spans="4:4" x14ac:dyDescent="0.2">
      <c r="D3810" s="180"/>
    </row>
    <row r="3811" spans="4:4" x14ac:dyDescent="0.2">
      <c r="D3811" s="180"/>
    </row>
    <row r="3812" spans="4:4" x14ac:dyDescent="0.2">
      <c r="D3812" s="180"/>
    </row>
    <row r="3813" spans="4:4" x14ac:dyDescent="0.2">
      <c r="D3813" s="180"/>
    </row>
    <row r="3814" spans="4:4" x14ac:dyDescent="0.2">
      <c r="D3814" s="180"/>
    </row>
    <row r="3815" spans="4:4" x14ac:dyDescent="0.2">
      <c r="D3815" s="180"/>
    </row>
    <row r="3816" spans="4:4" x14ac:dyDescent="0.2">
      <c r="D3816" s="180"/>
    </row>
    <row r="3817" spans="4:4" x14ac:dyDescent="0.2">
      <c r="D3817" s="180"/>
    </row>
    <row r="3818" spans="4:4" x14ac:dyDescent="0.2">
      <c r="D3818" s="180"/>
    </row>
    <row r="3819" spans="4:4" x14ac:dyDescent="0.2">
      <c r="D3819" s="180"/>
    </row>
    <row r="3820" spans="4:4" x14ac:dyDescent="0.2">
      <c r="D3820" s="180"/>
    </row>
    <row r="3821" spans="4:4" x14ac:dyDescent="0.2">
      <c r="D3821" s="180"/>
    </row>
    <row r="3822" spans="4:4" x14ac:dyDescent="0.2">
      <c r="D3822" s="180"/>
    </row>
    <row r="3823" spans="4:4" x14ac:dyDescent="0.2">
      <c r="D3823" s="180"/>
    </row>
    <row r="3824" spans="4:4" x14ac:dyDescent="0.2">
      <c r="D3824" s="180"/>
    </row>
    <row r="3825" spans="4:4" x14ac:dyDescent="0.2">
      <c r="D3825" s="180"/>
    </row>
    <row r="3826" spans="4:4" x14ac:dyDescent="0.2">
      <c r="D3826" s="180"/>
    </row>
    <row r="3827" spans="4:4" x14ac:dyDescent="0.2">
      <c r="D3827" s="180"/>
    </row>
    <row r="3828" spans="4:4" x14ac:dyDescent="0.2">
      <c r="D3828" s="180"/>
    </row>
    <row r="3829" spans="4:4" x14ac:dyDescent="0.2">
      <c r="D3829" s="180"/>
    </row>
    <row r="3830" spans="4:4" x14ac:dyDescent="0.2">
      <c r="D3830" s="180"/>
    </row>
    <row r="3831" spans="4:4" x14ac:dyDescent="0.2">
      <c r="D3831" s="180"/>
    </row>
    <row r="3832" spans="4:4" x14ac:dyDescent="0.2">
      <c r="D3832" s="180"/>
    </row>
    <row r="3833" spans="4:4" x14ac:dyDescent="0.2">
      <c r="D3833" s="180"/>
    </row>
    <row r="3834" spans="4:4" x14ac:dyDescent="0.2">
      <c r="D3834" s="180"/>
    </row>
    <row r="3835" spans="4:4" x14ac:dyDescent="0.2">
      <c r="D3835" s="180"/>
    </row>
    <row r="3836" spans="4:4" x14ac:dyDescent="0.2">
      <c r="D3836" s="180"/>
    </row>
    <row r="3837" spans="4:4" x14ac:dyDescent="0.2">
      <c r="D3837" s="180"/>
    </row>
    <row r="3838" spans="4:4" x14ac:dyDescent="0.2">
      <c r="D3838" s="180"/>
    </row>
    <row r="3839" spans="4:4" x14ac:dyDescent="0.2">
      <c r="D3839" s="180"/>
    </row>
    <row r="3840" spans="4:4" x14ac:dyDescent="0.2">
      <c r="D3840" s="180"/>
    </row>
    <row r="3841" spans="4:4" x14ac:dyDescent="0.2">
      <c r="D3841" s="180"/>
    </row>
    <row r="3842" spans="4:4" x14ac:dyDescent="0.2">
      <c r="D3842" s="180"/>
    </row>
    <row r="3843" spans="4:4" x14ac:dyDescent="0.2">
      <c r="D3843" s="180"/>
    </row>
    <row r="3844" spans="4:4" x14ac:dyDescent="0.2">
      <c r="D3844" s="180"/>
    </row>
    <row r="3845" spans="4:4" x14ac:dyDescent="0.2">
      <c r="D3845" s="180"/>
    </row>
    <row r="3846" spans="4:4" x14ac:dyDescent="0.2">
      <c r="D3846" s="180"/>
    </row>
    <row r="3847" spans="4:4" x14ac:dyDescent="0.2">
      <c r="D3847" s="180"/>
    </row>
    <row r="3848" spans="4:4" x14ac:dyDescent="0.2">
      <c r="D3848" s="180"/>
    </row>
    <row r="3849" spans="4:4" x14ac:dyDescent="0.2">
      <c r="D3849" s="180"/>
    </row>
    <row r="3850" spans="4:4" x14ac:dyDescent="0.2">
      <c r="D3850" s="180"/>
    </row>
    <row r="3851" spans="4:4" x14ac:dyDescent="0.2">
      <c r="D3851" s="180"/>
    </row>
    <row r="3852" spans="4:4" x14ac:dyDescent="0.2">
      <c r="D3852" s="180"/>
    </row>
    <row r="3853" spans="4:4" x14ac:dyDescent="0.2">
      <c r="D3853" s="180"/>
    </row>
    <row r="3854" spans="4:4" x14ac:dyDescent="0.2">
      <c r="D3854" s="180"/>
    </row>
    <row r="3855" spans="4:4" x14ac:dyDescent="0.2">
      <c r="D3855" s="180"/>
    </row>
    <row r="3856" spans="4:4" x14ac:dyDescent="0.2">
      <c r="D3856" s="180"/>
    </row>
    <row r="3857" spans="4:4" x14ac:dyDescent="0.2">
      <c r="D3857" s="180"/>
    </row>
    <row r="3858" spans="4:4" x14ac:dyDescent="0.2">
      <c r="D3858" s="180"/>
    </row>
    <row r="3859" spans="4:4" x14ac:dyDescent="0.2">
      <c r="D3859" s="180"/>
    </row>
    <row r="3860" spans="4:4" x14ac:dyDescent="0.2">
      <c r="D3860" s="180"/>
    </row>
    <row r="3861" spans="4:4" x14ac:dyDescent="0.2">
      <c r="D3861" s="180"/>
    </row>
    <row r="3862" spans="4:4" x14ac:dyDescent="0.2">
      <c r="D3862" s="180"/>
    </row>
    <row r="3863" spans="4:4" x14ac:dyDescent="0.2">
      <c r="D3863" s="180"/>
    </row>
    <row r="3864" spans="4:4" x14ac:dyDescent="0.2">
      <c r="D3864" s="180"/>
    </row>
    <row r="3865" spans="4:4" x14ac:dyDescent="0.2">
      <c r="D3865" s="180"/>
    </row>
    <row r="3866" spans="4:4" x14ac:dyDescent="0.2">
      <c r="D3866" s="180"/>
    </row>
    <row r="3867" spans="4:4" x14ac:dyDescent="0.2">
      <c r="D3867" s="180"/>
    </row>
    <row r="3868" spans="4:4" x14ac:dyDescent="0.2">
      <c r="D3868" s="180"/>
    </row>
    <row r="3869" spans="4:4" x14ac:dyDescent="0.2">
      <c r="D3869" s="180"/>
    </row>
    <row r="3870" spans="4:4" x14ac:dyDescent="0.2">
      <c r="D3870" s="180"/>
    </row>
    <row r="3871" spans="4:4" x14ac:dyDescent="0.2">
      <c r="D3871" s="180"/>
    </row>
    <row r="3872" spans="4:4" x14ac:dyDescent="0.2">
      <c r="D3872" s="180"/>
    </row>
    <row r="3873" spans="4:4" x14ac:dyDescent="0.2">
      <c r="D3873" s="180"/>
    </row>
    <row r="3874" spans="4:4" x14ac:dyDescent="0.2">
      <c r="D3874" s="180"/>
    </row>
    <row r="3875" spans="4:4" x14ac:dyDescent="0.2">
      <c r="D3875" s="180"/>
    </row>
    <row r="3876" spans="4:4" x14ac:dyDescent="0.2">
      <c r="D3876" s="180"/>
    </row>
    <row r="3877" spans="4:4" x14ac:dyDescent="0.2">
      <c r="D3877" s="180"/>
    </row>
    <row r="3878" spans="4:4" x14ac:dyDescent="0.2">
      <c r="D3878" s="180"/>
    </row>
    <row r="3879" spans="4:4" x14ac:dyDescent="0.2">
      <c r="D3879" s="180"/>
    </row>
    <row r="3880" spans="4:4" x14ac:dyDescent="0.2">
      <c r="D3880" s="180"/>
    </row>
    <row r="3881" spans="4:4" x14ac:dyDescent="0.2">
      <c r="D3881" s="180"/>
    </row>
    <row r="3882" spans="4:4" x14ac:dyDescent="0.2">
      <c r="D3882" s="180"/>
    </row>
    <row r="3883" spans="4:4" x14ac:dyDescent="0.2">
      <c r="D3883" s="180"/>
    </row>
    <row r="3884" spans="4:4" x14ac:dyDescent="0.2">
      <c r="D3884" s="180"/>
    </row>
    <row r="3885" spans="4:4" x14ac:dyDescent="0.2">
      <c r="D3885" s="180"/>
    </row>
    <row r="3886" spans="4:4" x14ac:dyDescent="0.2">
      <c r="D3886" s="180"/>
    </row>
    <row r="3887" spans="4:4" x14ac:dyDescent="0.2">
      <c r="D3887" s="180"/>
    </row>
    <row r="3888" spans="4:4" x14ac:dyDescent="0.2">
      <c r="D3888" s="180"/>
    </row>
    <row r="3889" spans="4:4" x14ac:dyDescent="0.2">
      <c r="D3889" s="180"/>
    </row>
    <row r="3890" spans="4:4" x14ac:dyDescent="0.2">
      <c r="D3890" s="180"/>
    </row>
    <row r="3891" spans="4:4" x14ac:dyDescent="0.2">
      <c r="D3891" s="180"/>
    </row>
    <row r="3892" spans="4:4" x14ac:dyDescent="0.2">
      <c r="D3892" s="180"/>
    </row>
    <row r="3893" spans="4:4" x14ac:dyDescent="0.2">
      <c r="D3893" s="180"/>
    </row>
    <row r="3894" spans="4:4" x14ac:dyDescent="0.2">
      <c r="D3894" s="180"/>
    </row>
    <row r="3895" spans="4:4" x14ac:dyDescent="0.2">
      <c r="D3895" s="180"/>
    </row>
    <row r="3896" spans="4:4" x14ac:dyDescent="0.2">
      <c r="D3896" s="180"/>
    </row>
    <row r="3897" spans="4:4" x14ac:dyDescent="0.2">
      <c r="D3897" s="180"/>
    </row>
    <row r="3898" spans="4:4" x14ac:dyDescent="0.2">
      <c r="D3898" s="180"/>
    </row>
    <row r="3899" spans="4:4" x14ac:dyDescent="0.2">
      <c r="D3899" s="180"/>
    </row>
    <row r="3900" spans="4:4" x14ac:dyDescent="0.2">
      <c r="D3900" s="180"/>
    </row>
    <row r="3901" spans="4:4" x14ac:dyDescent="0.2">
      <c r="D3901" s="180"/>
    </row>
    <row r="3902" spans="4:4" x14ac:dyDescent="0.2">
      <c r="D3902" s="180"/>
    </row>
    <row r="3903" spans="4:4" x14ac:dyDescent="0.2">
      <c r="D3903" s="180"/>
    </row>
    <row r="3904" spans="4:4" x14ac:dyDescent="0.2">
      <c r="D3904" s="180"/>
    </row>
    <row r="3905" spans="4:4" x14ac:dyDescent="0.2">
      <c r="D3905" s="180"/>
    </row>
    <row r="3906" spans="4:4" x14ac:dyDescent="0.2">
      <c r="D3906" s="180"/>
    </row>
    <row r="3907" spans="4:4" x14ac:dyDescent="0.2">
      <c r="D3907" s="180"/>
    </row>
    <row r="3908" spans="4:4" x14ac:dyDescent="0.2">
      <c r="D3908" s="180"/>
    </row>
    <row r="3909" spans="4:4" x14ac:dyDescent="0.2">
      <c r="D3909" s="180"/>
    </row>
    <row r="3910" spans="4:4" x14ac:dyDescent="0.2">
      <c r="D3910" s="180"/>
    </row>
    <row r="3911" spans="4:4" x14ac:dyDescent="0.2">
      <c r="D3911" s="180"/>
    </row>
    <row r="3912" spans="4:4" x14ac:dyDescent="0.2">
      <c r="D3912" s="180"/>
    </row>
    <row r="3913" spans="4:4" x14ac:dyDescent="0.2">
      <c r="D3913" s="180"/>
    </row>
    <row r="3914" spans="4:4" x14ac:dyDescent="0.2">
      <c r="D3914" s="180"/>
    </row>
    <row r="3915" spans="4:4" x14ac:dyDescent="0.2">
      <c r="D3915" s="180"/>
    </row>
    <row r="3916" spans="4:4" x14ac:dyDescent="0.2">
      <c r="D3916" s="180"/>
    </row>
    <row r="3917" spans="4:4" x14ac:dyDescent="0.2">
      <c r="D3917" s="180"/>
    </row>
    <row r="3918" spans="4:4" x14ac:dyDescent="0.2">
      <c r="D3918" s="180"/>
    </row>
    <row r="3919" spans="4:4" x14ac:dyDescent="0.2">
      <c r="D3919" s="180"/>
    </row>
    <row r="3920" spans="4:4" x14ac:dyDescent="0.2">
      <c r="D3920" s="180"/>
    </row>
    <row r="3921" spans="4:4" x14ac:dyDescent="0.2">
      <c r="D3921" s="180"/>
    </row>
    <row r="3922" spans="4:4" x14ac:dyDescent="0.2">
      <c r="D3922" s="180"/>
    </row>
    <row r="3923" spans="4:4" x14ac:dyDescent="0.2">
      <c r="D3923" s="180"/>
    </row>
    <row r="3924" spans="4:4" x14ac:dyDescent="0.2">
      <c r="D3924" s="180"/>
    </row>
    <row r="3925" spans="4:4" x14ac:dyDescent="0.2">
      <c r="D3925" s="180"/>
    </row>
    <row r="3926" spans="4:4" x14ac:dyDescent="0.2">
      <c r="D3926" s="180"/>
    </row>
    <row r="3927" spans="4:4" x14ac:dyDescent="0.2">
      <c r="D3927" s="180"/>
    </row>
    <row r="3928" spans="4:4" x14ac:dyDescent="0.2">
      <c r="D3928" s="180"/>
    </row>
    <row r="3929" spans="4:4" x14ac:dyDescent="0.2">
      <c r="D3929" s="180"/>
    </row>
    <row r="3930" spans="4:4" x14ac:dyDescent="0.2">
      <c r="D3930" s="180"/>
    </row>
    <row r="3931" spans="4:4" x14ac:dyDescent="0.2">
      <c r="D3931" s="180"/>
    </row>
    <row r="3932" spans="4:4" x14ac:dyDescent="0.2">
      <c r="D3932" s="180"/>
    </row>
    <row r="3933" spans="4:4" x14ac:dyDescent="0.2">
      <c r="D3933" s="180"/>
    </row>
    <row r="3934" spans="4:4" x14ac:dyDescent="0.2">
      <c r="D3934" s="180"/>
    </row>
    <row r="3935" spans="4:4" x14ac:dyDescent="0.2">
      <c r="D3935" s="180"/>
    </row>
    <row r="3936" spans="4:4" x14ac:dyDescent="0.2">
      <c r="D3936" s="180"/>
    </row>
    <row r="3937" spans="4:4" x14ac:dyDescent="0.2">
      <c r="D3937" s="180"/>
    </row>
    <row r="3938" spans="4:4" x14ac:dyDescent="0.2">
      <c r="D3938" s="180"/>
    </row>
    <row r="3939" spans="4:4" x14ac:dyDescent="0.2">
      <c r="D3939" s="180"/>
    </row>
    <row r="3940" spans="4:4" x14ac:dyDescent="0.2">
      <c r="D3940" s="180"/>
    </row>
    <row r="3941" spans="4:4" x14ac:dyDescent="0.2">
      <c r="D3941" s="180"/>
    </row>
    <row r="3942" spans="4:4" x14ac:dyDescent="0.2">
      <c r="D3942" s="180"/>
    </row>
    <row r="3943" spans="4:4" x14ac:dyDescent="0.2">
      <c r="D3943" s="180"/>
    </row>
    <row r="3944" spans="4:4" x14ac:dyDescent="0.2">
      <c r="D3944" s="180"/>
    </row>
    <row r="3945" spans="4:4" x14ac:dyDescent="0.2">
      <c r="D3945" s="180"/>
    </row>
    <row r="3946" spans="4:4" x14ac:dyDescent="0.2">
      <c r="D3946" s="180"/>
    </row>
    <row r="3947" spans="4:4" x14ac:dyDescent="0.2">
      <c r="D3947" s="180"/>
    </row>
    <row r="3948" spans="4:4" x14ac:dyDescent="0.2">
      <c r="D3948" s="180"/>
    </row>
    <row r="3949" spans="4:4" x14ac:dyDescent="0.2">
      <c r="D3949" s="180"/>
    </row>
    <row r="3950" spans="4:4" x14ac:dyDescent="0.2">
      <c r="D3950" s="180"/>
    </row>
    <row r="3951" spans="4:4" x14ac:dyDescent="0.2">
      <c r="D3951" s="180"/>
    </row>
    <row r="3952" spans="4:4" x14ac:dyDescent="0.2">
      <c r="D3952" s="180"/>
    </row>
    <row r="3953" spans="4:4" x14ac:dyDescent="0.2">
      <c r="D3953" s="180"/>
    </row>
    <row r="3954" spans="4:4" x14ac:dyDescent="0.2">
      <c r="D3954" s="180"/>
    </row>
    <row r="3955" spans="4:4" x14ac:dyDescent="0.2">
      <c r="D3955" s="180"/>
    </row>
    <row r="3956" spans="4:4" x14ac:dyDescent="0.2">
      <c r="D3956" s="180"/>
    </row>
    <row r="3957" spans="4:4" x14ac:dyDescent="0.2">
      <c r="D3957" s="180"/>
    </row>
    <row r="3958" spans="4:4" x14ac:dyDescent="0.2">
      <c r="D3958" s="180"/>
    </row>
    <row r="3959" spans="4:4" x14ac:dyDescent="0.2">
      <c r="D3959" s="180"/>
    </row>
    <row r="3960" spans="4:4" x14ac:dyDescent="0.2">
      <c r="D3960" s="180"/>
    </row>
    <row r="3961" spans="4:4" x14ac:dyDescent="0.2">
      <c r="D3961" s="180"/>
    </row>
    <row r="3962" spans="4:4" x14ac:dyDescent="0.2">
      <c r="D3962" s="180"/>
    </row>
    <row r="3963" spans="4:4" x14ac:dyDescent="0.2">
      <c r="D3963" s="180"/>
    </row>
    <row r="3964" spans="4:4" x14ac:dyDescent="0.2">
      <c r="D3964" s="180"/>
    </row>
    <row r="3965" spans="4:4" x14ac:dyDescent="0.2">
      <c r="D3965" s="180"/>
    </row>
    <row r="3966" spans="4:4" x14ac:dyDescent="0.2">
      <c r="D3966" s="180"/>
    </row>
    <row r="3967" spans="4:4" x14ac:dyDescent="0.2">
      <c r="D3967" s="180"/>
    </row>
    <row r="3968" spans="4:4" x14ac:dyDescent="0.2">
      <c r="D3968" s="180"/>
    </row>
    <row r="3969" spans="4:4" x14ac:dyDescent="0.2">
      <c r="D3969" s="180"/>
    </row>
    <row r="3970" spans="4:4" x14ac:dyDescent="0.2">
      <c r="D3970" s="180"/>
    </row>
    <row r="3971" spans="4:4" x14ac:dyDescent="0.2">
      <c r="D3971" s="180"/>
    </row>
    <row r="3972" spans="4:4" x14ac:dyDescent="0.2">
      <c r="D3972" s="180"/>
    </row>
    <row r="3973" spans="4:4" x14ac:dyDescent="0.2">
      <c r="D3973" s="180"/>
    </row>
    <row r="3974" spans="4:4" x14ac:dyDescent="0.2">
      <c r="D3974" s="180"/>
    </row>
    <row r="3975" spans="4:4" x14ac:dyDescent="0.2">
      <c r="D3975" s="180"/>
    </row>
    <row r="3976" spans="4:4" x14ac:dyDescent="0.2">
      <c r="D3976" s="180"/>
    </row>
    <row r="3977" spans="4:4" x14ac:dyDescent="0.2">
      <c r="D3977" s="180"/>
    </row>
    <row r="3978" spans="4:4" x14ac:dyDescent="0.2">
      <c r="D3978" s="180"/>
    </row>
    <row r="3979" spans="4:4" x14ac:dyDescent="0.2">
      <c r="D3979" s="180"/>
    </row>
    <row r="3980" spans="4:4" x14ac:dyDescent="0.2">
      <c r="D3980" s="180"/>
    </row>
    <row r="3981" spans="4:4" x14ac:dyDescent="0.2">
      <c r="D3981" s="180"/>
    </row>
    <row r="3982" spans="4:4" x14ac:dyDescent="0.2">
      <c r="D3982" s="180"/>
    </row>
    <row r="3983" spans="4:4" x14ac:dyDescent="0.2">
      <c r="D3983" s="180"/>
    </row>
    <row r="3984" spans="4:4" x14ac:dyDescent="0.2">
      <c r="D3984" s="180"/>
    </row>
    <row r="3985" spans="4:4" x14ac:dyDescent="0.2">
      <c r="D3985" s="180"/>
    </row>
    <row r="3986" spans="4:4" x14ac:dyDescent="0.2">
      <c r="D3986" s="180"/>
    </row>
    <row r="3987" spans="4:4" x14ac:dyDescent="0.2">
      <c r="D3987" s="180"/>
    </row>
    <row r="3988" spans="4:4" x14ac:dyDescent="0.2">
      <c r="D3988" s="180"/>
    </row>
    <row r="3989" spans="4:4" x14ac:dyDescent="0.2">
      <c r="D3989" s="180"/>
    </row>
    <row r="3990" spans="4:4" x14ac:dyDescent="0.2">
      <c r="D3990" s="180"/>
    </row>
    <row r="3991" spans="4:4" x14ac:dyDescent="0.2">
      <c r="D3991" s="180"/>
    </row>
    <row r="3992" spans="4:4" x14ac:dyDescent="0.2">
      <c r="D3992" s="180"/>
    </row>
    <row r="3993" spans="4:4" x14ac:dyDescent="0.2">
      <c r="D3993" s="180"/>
    </row>
    <row r="3994" spans="4:4" x14ac:dyDescent="0.2">
      <c r="D3994" s="180"/>
    </row>
    <row r="3995" spans="4:4" x14ac:dyDescent="0.2">
      <c r="D3995" s="180"/>
    </row>
    <row r="3996" spans="4:4" x14ac:dyDescent="0.2">
      <c r="D3996" s="180"/>
    </row>
    <row r="3997" spans="4:4" x14ac:dyDescent="0.2">
      <c r="D3997" s="180"/>
    </row>
    <row r="3998" spans="4:4" x14ac:dyDescent="0.2">
      <c r="D3998" s="180"/>
    </row>
    <row r="3999" spans="4:4" x14ac:dyDescent="0.2">
      <c r="D3999" s="180"/>
    </row>
    <row r="4000" spans="4:4" x14ac:dyDescent="0.2">
      <c r="D4000" s="180"/>
    </row>
    <row r="4001" spans="4:4" x14ac:dyDescent="0.2">
      <c r="D4001" s="180"/>
    </row>
    <row r="4002" spans="4:4" x14ac:dyDescent="0.2">
      <c r="D4002" s="180"/>
    </row>
    <row r="4003" spans="4:4" x14ac:dyDescent="0.2">
      <c r="D4003" s="180"/>
    </row>
    <row r="4004" spans="4:4" x14ac:dyDescent="0.2">
      <c r="D4004" s="180"/>
    </row>
    <row r="4005" spans="4:4" x14ac:dyDescent="0.2">
      <c r="D4005" s="180"/>
    </row>
    <row r="4006" spans="4:4" x14ac:dyDescent="0.2">
      <c r="D4006" s="180"/>
    </row>
    <row r="4007" spans="4:4" x14ac:dyDescent="0.2">
      <c r="D4007" s="180"/>
    </row>
    <row r="4008" spans="4:4" x14ac:dyDescent="0.2">
      <c r="D4008" s="180"/>
    </row>
    <row r="4009" spans="4:4" x14ac:dyDescent="0.2">
      <c r="D4009" s="180"/>
    </row>
    <row r="4010" spans="4:4" x14ac:dyDescent="0.2">
      <c r="D4010" s="180"/>
    </row>
    <row r="4011" spans="4:4" x14ac:dyDescent="0.2">
      <c r="D4011" s="180"/>
    </row>
    <row r="4012" spans="4:4" x14ac:dyDescent="0.2">
      <c r="D4012" s="180"/>
    </row>
    <row r="4013" spans="4:4" x14ac:dyDescent="0.2">
      <c r="D4013" s="180"/>
    </row>
    <row r="4014" spans="4:4" x14ac:dyDescent="0.2">
      <c r="D4014" s="180"/>
    </row>
    <row r="4015" spans="4:4" x14ac:dyDescent="0.2">
      <c r="D4015" s="180"/>
    </row>
    <row r="4016" spans="4:4" x14ac:dyDescent="0.2">
      <c r="D4016" s="180"/>
    </row>
    <row r="4017" spans="4:4" x14ac:dyDescent="0.2">
      <c r="D4017" s="180"/>
    </row>
    <row r="4018" spans="4:4" x14ac:dyDescent="0.2">
      <c r="D4018" s="180"/>
    </row>
    <row r="4019" spans="4:4" x14ac:dyDescent="0.2">
      <c r="D4019" s="180"/>
    </row>
    <row r="4020" spans="4:4" x14ac:dyDescent="0.2">
      <c r="D4020" s="180"/>
    </row>
    <row r="4021" spans="4:4" x14ac:dyDescent="0.2">
      <c r="D4021" s="180"/>
    </row>
    <row r="4022" spans="4:4" x14ac:dyDescent="0.2">
      <c r="D4022" s="180"/>
    </row>
    <row r="4023" spans="4:4" x14ac:dyDescent="0.2">
      <c r="D4023" s="180"/>
    </row>
    <row r="4024" spans="4:4" x14ac:dyDescent="0.2">
      <c r="D4024" s="180"/>
    </row>
    <row r="4025" spans="4:4" x14ac:dyDescent="0.2">
      <c r="D4025" s="180"/>
    </row>
    <row r="4026" spans="4:4" x14ac:dyDescent="0.2">
      <c r="D4026" s="180"/>
    </row>
    <row r="4027" spans="4:4" x14ac:dyDescent="0.2">
      <c r="D4027" s="180"/>
    </row>
    <row r="4028" spans="4:4" x14ac:dyDescent="0.2">
      <c r="D4028" s="180"/>
    </row>
    <row r="4029" spans="4:4" x14ac:dyDescent="0.2">
      <c r="D4029" s="180"/>
    </row>
    <row r="4030" spans="4:4" x14ac:dyDescent="0.2">
      <c r="D4030" s="180"/>
    </row>
    <row r="4031" spans="4:4" x14ac:dyDescent="0.2">
      <c r="D4031" s="180"/>
    </row>
    <row r="4032" spans="4:4" x14ac:dyDescent="0.2">
      <c r="D4032" s="180"/>
    </row>
    <row r="4033" spans="4:4" x14ac:dyDescent="0.2">
      <c r="D4033" s="180"/>
    </row>
    <row r="4034" spans="4:4" x14ac:dyDescent="0.2">
      <c r="D4034" s="180"/>
    </row>
    <row r="4035" spans="4:4" x14ac:dyDescent="0.2">
      <c r="D4035" s="180"/>
    </row>
    <row r="4036" spans="4:4" x14ac:dyDescent="0.2">
      <c r="D4036" s="180"/>
    </row>
    <row r="4037" spans="4:4" x14ac:dyDescent="0.2">
      <c r="D4037" s="180"/>
    </row>
    <row r="4038" spans="4:4" x14ac:dyDescent="0.2">
      <c r="D4038" s="180"/>
    </row>
    <row r="4039" spans="4:4" x14ac:dyDescent="0.2">
      <c r="D4039" s="180"/>
    </row>
    <row r="4040" spans="4:4" x14ac:dyDescent="0.2">
      <c r="D4040" s="180"/>
    </row>
    <row r="4041" spans="4:4" x14ac:dyDescent="0.2">
      <c r="D4041" s="180"/>
    </row>
    <row r="4042" spans="4:4" x14ac:dyDescent="0.2">
      <c r="D4042" s="180"/>
    </row>
    <row r="4043" spans="4:4" x14ac:dyDescent="0.2">
      <c r="D4043" s="180"/>
    </row>
    <row r="4044" spans="4:4" x14ac:dyDescent="0.2">
      <c r="D4044" s="180"/>
    </row>
    <row r="4045" spans="4:4" x14ac:dyDescent="0.2">
      <c r="D4045" s="180"/>
    </row>
    <row r="4046" spans="4:4" x14ac:dyDescent="0.2">
      <c r="D4046" s="180"/>
    </row>
    <row r="4047" spans="4:4" x14ac:dyDescent="0.2">
      <c r="D4047" s="180"/>
    </row>
    <row r="4048" spans="4:4" x14ac:dyDescent="0.2">
      <c r="D4048" s="180"/>
    </row>
    <row r="4049" spans="4:4" x14ac:dyDescent="0.2">
      <c r="D4049" s="180"/>
    </row>
    <row r="4050" spans="4:4" x14ac:dyDescent="0.2">
      <c r="D4050" s="180"/>
    </row>
    <row r="4051" spans="4:4" x14ac:dyDescent="0.2">
      <c r="D4051" s="180"/>
    </row>
    <row r="4052" spans="4:4" x14ac:dyDescent="0.2">
      <c r="D4052" s="180"/>
    </row>
    <row r="4053" spans="4:4" x14ac:dyDescent="0.2">
      <c r="D4053" s="180"/>
    </row>
    <row r="4054" spans="4:4" x14ac:dyDescent="0.2">
      <c r="D4054" s="180"/>
    </row>
    <row r="4055" spans="4:4" x14ac:dyDescent="0.2">
      <c r="D4055" s="180"/>
    </row>
    <row r="4056" spans="4:4" x14ac:dyDescent="0.2">
      <c r="D4056" s="180"/>
    </row>
    <row r="4057" spans="4:4" x14ac:dyDescent="0.2">
      <c r="D4057" s="180"/>
    </row>
    <row r="4058" spans="4:4" x14ac:dyDescent="0.2">
      <c r="D4058" s="180"/>
    </row>
    <row r="4059" spans="4:4" x14ac:dyDescent="0.2">
      <c r="D4059" s="180"/>
    </row>
    <row r="4060" spans="4:4" x14ac:dyDescent="0.2">
      <c r="D4060" s="180"/>
    </row>
    <row r="4061" spans="4:4" x14ac:dyDescent="0.2">
      <c r="D4061" s="180"/>
    </row>
    <row r="4062" spans="4:4" x14ac:dyDescent="0.2">
      <c r="D4062" s="180"/>
    </row>
    <row r="4063" spans="4:4" x14ac:dyDescent="0.2">
      <c r="D4063" s="180"/>
    </row>
    <row r="4064" spans="4:4" x14ac:dyDescent="0.2">
      <c r="D4064" s="180"/>
    </row>
    <row r="4065" spans="4:4" x14ac:dyDescent="0.2">
      <c r="D4065" s="180"/>
    </row>
    <row r="4066" spans="4:4" x14ac:dyDescent="0.2">
      <c r="D4066" s="180"/>
    </row>
    <row r="4067" spans="4:4" x14ac:dyDescent="0.2">
      <c r="D4067" s="180"/>
    </row>
    <row r="4068" spans="4:4" x14ac:dyDescent="0.2">
      <c r="D4068" s="180"/>
    </row>
    <row r="4069" spans="4:4" x14ac:dyDescent="0.2">
      <c r="D4069" s="180"/>
    </row>
    <row r="4070" spans="4:4" x14ac:dyDescent="0.2">
      <c r="D4070" s="180"/>
    </row>
    <row r="4071" spans="4:4" x14ac:dyDescent="0.2">
      <c r="D4071" s="180"/>
    </row>
    <row r="4072" spans="4:4" x14ac:dyDescent="0.2">
      <c r="D4072" s="180"/>
    </row>
    <row r="4073" spans="4:4" x14ac:dyDescent="0.2">
      <c r="D4073" s="180"/>
    </row>
    <row r="4074" spans="4:4" x14ac:dyDescent="0.2">
      <c r="D4074" s="180"/>
    </row>
    <row r="4075" spans="4:4" x14ac:dyDescent="0.2">
      <c r="D4075" s="180"/>
    </row>
    <row r="4076" spans="4:4" x14ac:dyDescent="0.2">
      <c r="D4076" s="180"/>
    </row>
    <row r="4077" spans="4:4" x14ac:dyDescent="0.2">
      <c r="D4077" s="180"/>
    </row>
    <row r="4078" spans="4:4" x14ac:dyDescent="0.2">
      <c r="D4078" s="180"/>
    </row>
    <row r="4079" spans="4:4" x14ac:dyDescent="0.2">
      <c r="D4079" s="180"/>
    </row>
    <row r="4080" spans="4:4" x14ac:dyDescent="0.2">
      <c r="D4080" s="180"/>
    </row>
    <row r="4081" spans="4:4" x14ac:dyDescent="0.2">
      <c r="D4081" s="180"/>
    </row>
    <row r="4082" spans="4:4" x14ac:dyDescent="0.2">
      <c r="D4082" s="180"/>
    </row>
    <row r="4083" spans="4:4" x14ac:dyDescent="0.2">
      <c r="D4083" s="180"/>
    </row>
    <row r="4084" spans="4:4" x14ac:dyDescent="0.2">
      <c r="D4084" s="180"/>
    </row>
    <row r="4085" spans="4:4" x14ac:dyDescent="0.2">
      <c r="D4085" s="180"/>
    </row>
    <row r="4086" spans="4:4" x14ac:dyDescent="0.2">
      <c r="D4086" s="180"/>
    </row>
    <row r="4087" spans="4:4" x14ac:dyDescent="0.2">
      <c r="D4087" s="180"/>
    </row>
    <row r="4088" spans="4:4" x14ac:dyDescent="0.2">
      <c r="D4088" s="180"/>
    </row>
    <row r="4089" spans="4:4" x14ac:dyDescent="0.2">
      <c r="D4089" s="180"/>
    </row>
    <row r="4090" spans="4:4" x14ac:dyDescent="0.2">
      <c r="D4090" s="180"/>
    </row>
    <row r="4091" spans="4:4" x14ac:dyDescent="0.2">
      <c r="D4091" s="180"/>
    </row>
    <row r="4092" spans="4:4" x14ac:dyDescent="0.2">
      <c r="D4092" s="180"/>
    </row>
    <row r="4093" spans="4:4" x14ac:dyDescent="0.2">
      <c r="D4093" s="180"/>
    </row>
    <row r="4094" spans="4:4" x14ac:dyDescent="0.2">
      <c r="D4094" s="180"/>
    </row>
    <row r="4095" spans="4:4" x14ac:dyDescent="0.2">
      <c r="D4095" s="180"/>
    </row>
    <row r="4096" spans="4:4" x14ac:dyDescent="0.2">
      <c r="D4096" s="180"/>
    </row>
    <row r="4097" spans="4:4" x14ac:dyDescent="0.2">
      <c r="D4097" s="180"/>
    </row>
    <row r="4098" spans="4:4" x14ac:dyDescent="0.2">
      <c r="D4098" s="180"/>
    </row>
    <row r="4099" spans="4:4" x14ac:dyDescent="0.2">
      <c r="D4099" s="180"/>
    </row>
    <row r="4100" spans="4:4" x14ac:dyDescent="0.2">
      <c r="D4100" s="180"/>
    </row>
    <row r="4101" spans="4:4" x14ac:dyDescent="0.2">
      <c r="D4101" s="180"/>
    </row>
    <row r="4102" spans="4:4" x14ac:dyDescent="0.2">
      <c r="D4102" s="180"/>
    </row>
    <row r="4103" spans="4:4" x14ac:dyDescent="0.2">
      <c r="D4103" s="180"/>
    </row>
    <row r="4104" spans="4:4" x14ac:dyDescent="0.2">
      <c r="D4104" s="180"/>
    </row>
    <row r="4105" spans="4:4" x14ac:dyDescent="0.2">
      <c r="D4105" s="180"/>
    </row>
    <row r="4106" spans="4:4" x14ac:dyDescent="0.2">
      <c r="D4106" s="180"/>
    </row>
    <row r="4107" spans="4:4" x14ac:dyDescent="0.2">
      <c r="D4107" s="180"/>
    </row>
    <row r="4108" spans="4:4" x14ac:dyDescent="0.2">
      <c r="D4108" s="180"/>
    </row>
    <row r="4109" spans="4:4" x14ac:dyDescent="0.2">
      <c r="D4109" s="180"/>
    </row>
    <row r="4110" spans="4:4" x14ac:dyDescent="0.2">
      <c r="D4110" s="180"/>
    </row>
    <row r="4111" spans="4:4" x14ac:dyDescent="0.2">
      <c r="D4111" s="180"/>
    </row>
    <row r="4112" spans="4:4" x14ac:dyDescent="0.2">
      <c r="D4112" s="180"/>
    </row>
    <row r="4113" spans="4:4" x14ac:dyDescent="0.2">
      <c r="D4113" s="180"/>
    </row>
    <row r="4114" spans="4:4" x14ac:dyDescent="0.2">
      <c r="D4114" s="180"/>
    </row>
    <row r="4115" spans="4:4" x14ac:dyDescent="0.2">
      <c r="D4115" s="180"/>
    </row>
    <row r="4116" spans="4:4" x14ac:dyDescent="0.2">
      <c r="D4116" s="180"/>
    </row>
    <row r="4117" spans="4:4" x14ac:dyDescent="0.2">
      <c r="D4117" s="180"/>
    </row>
    <row r="4118" spans="4:4" x14ac:dyDescent="0.2">
      <c r="D4118" s="180"/>
    </row>
    <row r="4119" spans="4:4" x14ac:dyDescent="0.2">
      <c r="D4119" s="180"/>
    </row>
    <row r="4120" spans="4:4" x14ac:dyDescent="0.2">
      <c r="D4120" s="180"/>
    </row>
    <row r="4121" spans="4:4" x14ac:dyDescent="0.2">
      <c r="D4121" s="180"/>
    </row>
    <row r="4122" spans="4:4" x14ac:dyDescent="0.2">
      <c r="D4122" s="180"/>
    </row>
    <row r="4123" spans="4:4" x14ac:dyDescent="0.2">
      <c r="D4123" s="180"/>
    </row>
    <row r="4124" spans="4:4" x14ac:dyDescent="0.2">
      <c r="D4124" s="180"/>
    </row>
    <row r="4125" spans="4:4" x14ac:dyDescent="0.2">
      <c r="D4125" s="180"/>
    </row>
    <row r="4126" spans="4:4" x14ac:dyDescent="0.2">
      <c r="D4126" s="180"/>
    </row>
    <row r="4127" spans="4:4" x14ac:dyDescent="0.2">
      <c r="D4127" s="180"/>
    </row>
    <row r="4128" spans="4:4" x14ac:dyDescent="0.2">
      <c r="D4128" s="180"/>
    </row>
    <row r="4129" spans="4:4" x14ac:dyDescent="0.2">
      <c r="D4129" s="180"/>
    </row>
    <row r="4130" spans="4:4" x14ac:dyDescent="0.2">
      <c r="D4130" s="180"/>
    </row>
    <row r="4131" spans="4:4" x14ac:dyDescent="0.2">
      <c r="D4131" s="180"/>
    </row>
    <row r="4132" spans="4:4" x14ac:dyDescent="0.2">
      <c r="D4132" s="180"/>
    </row>
    <row r="4133" spans="4:4" x14ac:dyDescent="0.2">
      <c r="D4133" s="180"/>
    </row>
    <row r="4134" spans="4:4" x14ac:dyDescent="0.2">
      <c r="D4134" s="180"/>
    </row>
    <row r="4135" spans="4:4" x14ac:dyDescent="0.2">
      <c r="D4135" s="180"/>
    </row>
    <row r="4136" spans="4:4" x14ac:dyDescent="0.2">
      <c r="D4136" s="180"/>
    </row>
    <row r="4137" spans="4:4" x14ac:dyDescent="0.2">
      <c r="D4137" s="180"/>
    </row>
    <row r="4138" spans="4:4" x14ac:dyDescent="0.2">
      <c r="D4138" s="180"/>
    </row>
    <row r="4139" spans="4:4" x14ac:dyDescent="0.2">
      <c r="D4139" s="180"/>
    </row>
    <row r="4140" spans="4:4" x14ac:dyDescent="0.2">
      <c r="D4140" s="180"/>
    </row>
    <row r="4141" spans="4:4" x14ac:dyDescent="0.2">
      <c r="D4141" s="180"/>
    </row>
    <row r="4142" spans="4:4" x14ac:dyDescent="0.2">
      <c r="D4142" s="180"/>
    </row>
    <row r="4143" spans="4:4" x14ac:dyDescent="0.2">
      <c r="D4143" s="180"/>
    </row>
    <row r="4144" spans="4:4" x14ac:dyDescent="0.2">
      <c r="D4144" s="180"/>
    </row>
    <row r="4145" spans="4:4" x14ac:dyDescent="0.2">
      <c r="D4145" s="180"/>
    </row>
    <row r="4146" spans="4:4" x14ac:dyDescent="0.2">
      <c r="D4146" s="180"/>
    </row>
    <row r="4147" spans="4:4" x14ac:dyDescent="0.2">
      <c r="D4147" s="180"/>
    </row>
    <row r="4148" spans="4:4" x14ac:dyDescent="0.2">
      <c r="D4148" s="180"/>
    </row>
    <row r="4149" spans="4:4" x14ac:dyDescent="0.2">
      <c r="D4149" s="180"/>
    </row>
    <row r="4150" spans="4:4" x14ac:dyDescent="0.2">
      <c r="D4150" s="180"/>
    </row>
    <row r="4151" spans="4:4" x14ac:dyDescent="0.2">
      <c r="D4151" s="180"/>
    </row>
    <row r="4152" spans="4:4" x14ac:dyDescent="0.2">
      <c r="D4152" s="180"/>
    </row>
    <row r="4153" spans="4:4" x14ac:dyDescent="0.2">
      <c r="D4153" s="180"/>
    </row>
    <row r="4154" spans="4:4" x14ac:dyDescent="0.2">
      <c r="D4154" s="180"/>
    </row>
    <row r="4155" spans="4:4" x14ac:dyDescent="0.2">
      <c r="D4155" s="180"/>
    </row>
    <row r="4156" spans="4:4" x14ac:dyDescent="0.2">
      <c r="D4156" s="180"/>
    </row>
    <row r="4157" spans="4:4" x14ac:dyDescent="0.2">
      <c r="D4157" s="180"/>
    </row>
    <row r="4158" spans="4:4" x14ac:dyDescent="0.2">
      <c r="D4158" s="180"/>
    </row>
    <row r="4159" spans="4:4" x14ac:dyDescent="0.2">
      <c r="D4159" s="180"/>
    </row>
    <row r="4160" spans="4:4" x14ac:dyDescent="0.2">
      <c r="D4160" s="180"/>
    </row>
    <row r="4161" spans="4:4" x14ac:dyDescent="0.2">
      <c r="D4161" s="180"/>
    </row>
    <row r="4162" spans="4:4" x14ac:dyDescent="0.2">
      <c r="D4162" s="180"/>
    </row>
    <row r="4163" spans="4:4" x14ac:dyDescent="0.2">
      <c r="D4163" s="180"/>
    </row>
    <row r="4164" spans="4:4" x14ac:dyDescent="0.2">
      <c r="D4164" s="180"/>
    </row>
    <row r="4165" spans="4:4" x14ac:dyDescent="0.2">
      <c r="D4165" s="180"/>
    </row>
    <row r="4166" spans="4:4" x14ac:dyDescent="0.2">
      <c r="D4166" s="180"/>
    </row>
    <row r="4167" spans="4:4" x14ac:dyDescent="0.2">
      <c r="D4167" s="180"/>
    </row>
    <row r="4168" spans="4:4" x14ac:dyDescent="0.2">
      <c r="D4168" s="180"/>
    </row>
    <row r="4169" spans="4:4" x14ac:dyDescent="0.2">
      <c r="D4169" s="180"/>
    </row>
    <row r="4170" spans="4:4" x14ac:dyDescent="0.2">
      <c r="D4170" s="180"/>
    </row>
    <row r="4171" spans="4:4" x14ac:dyDescent="0.2">
      <c r="D4171" s="180"/>
    </row>
    <row r="4172" spans="4:4" x14ac:dyDescent="0.2">
      <c r="D4172" s="180"/>
    </row>
    <row r="4173" spans="4:4" x14ac:dyDescent="0.2">
      <c r="D4173" s="180"/>
    </row>
    <row r="4174" spans="4:4" x14ac:dyDescent="0.2">
      <c r="D4174" s="180"/>
    </row>
    <row r="4175" spans="4:4" x14ac:dyDescent="0.2">
      <c r="D4175" s="180"/>
    </row>
    <row r="4176" spans="4:4" x14ac:dyDescent="0.2">
      <c r="D4176" s="180"/>
    </row>
    <row r="4177" spans="4:4" x14ac:dyDescent="0.2">
      <c r="D4177" s="180"/>
    </row>
    <row r="4178" spans="4:4" x14ac:dyDescent="0.2">
      <c r="D4178" s="180"/>
    </row>
    <row r="4179" spans="4:4" x14ac:dyDescent="0.2">
      <c r="D4179" s="180"/>
    </row>
    <row r="4180" spans="4:4" x14ac:dyDescent="0.2">
      <c r="D4180" s="180"/>
    </row>
    <row r="4181" spans="4:4" x14ac:dyDescent="0.2">
      <c r="D4181" s="180"/>
    </row>
    <row r="4182" spans="4:4" x14ac:dyDescent="0.2">
      <c r="D4182" s="180"/>
    </row>
    <row r="4183" spans="4:4" x14ac:dyDescent="0.2">
      <c r="D4183" s="180"/>
    </row>
    <row r="4184" spans="4:4" x14ac:dyDescent="0.2">
      <c r="D4184" s="180"/>
    </row>
    <row r="4185" spans="4:4" x14ac:dyDescent="0.2">
      <c r="D4185" s="180"/>
    </row>
    <row r="4186" spans="4:4" x14ac:dyDescent="0.2">
      <c r="D4186" s="180"/>
    </row>
    <row r="4187" spans="4:4" x14ac:dyDescent="0.2">
      <c r="D4187" s="180"/>
    </row>
    <row r="4188" spans="4:4" x14ac:dyDescent="0.2">
      <c r="D4188" s="180"/>
    </row>
    <row r="4189" spans="4:4" x14ac:dyDescent="0.2">
      <c r="D4189" s="180"/>
    </row>
    <row r="4190" spans="4:4" x14ac:dyDescent="0.2">
      <c r="D4190" s="180"/>
    </row>
    <row r="4191" spans="4:4" x14ac:dyDescent="0.2">
      <c r="D4191" s="180"/>
    </row>
    <row r="4192" spans="4:4" x14ac:dyDescent="0.2">
      <c r="D4192" s="180"/>
    </row>
    <row r="4193" spans="4:4" x14ac:dyDescent="0.2">
      <c r="D4193" s="180"/>
    </row>
    <row r="4194" spans="4:4" x14ac:dyDescent="0.2">
      <c r="D4194" s="180"/>
    </row>
    <row r="4195" spans="4:4" x14ac:dyDescent="0.2">
      <c r="D4195" s="180"/>
    </row>
    <row r="4196" spans="4:4" x14ac:dyDescent="0.2">
      <c r="D4196" s="180"/>
    </row>
    <row r="4197" spans="4:4" x14ac:dyDescent="0.2">
      <c r="D4197" s="180"/>
    </row>
    <row r="4198" spans="4:4" x14ac:dyDescent="0.2">
      <c r="D4198" s="180"/>
    </row>
    <row r="4199" spans="4:4" x14ac:dyDescent="0.2">
      <c r="D4199" s="180"/>
    </row>
    <row r="4200" spans="4:4" x14ac:dyDescent="0.2">
      <c r="D4200" s="180"/>
    </row>
    <row r="4201" spans="4:4" x14ac:dyDescent="0.2">
      <c r="D4201" s="180"/>
    </row>
    <row r="4202" spans="4:4" x14ac:dyDescent="0.2">
      <c r="D4202" s="180"/>
    </row>
    <row r="4203" spans="4:4" x14ac:dyDescent="0.2">
      <c r="D4203" s="180"/>
    </row>
    <row r="4204" spans="4:4" x14ac:dyDescent="0.2">
      <c r="D4204" s="180"/>
    </row>
    <row r="4205" spans="4:4" x14ac:dyDescent="0.2">
      <c r="D4205" s="180"/>
    </row>
    <row r="4206" spans="4:4" x14ac:dyDescent="0.2">
      <c r="D4206" s="180"/>
    </row>
    <row r="4207" spans="4:4" x14ac:dyDescent="0.2">
      <c r="D4207" s="180"/>
    </row>
    <row r="4208" spans="4:4" x14ac:dyDescent="0.2">
      <c r="D4208" s="180"/>
    </row>
    <row r="4209" spans="4:4" x14ac:dyDescent="0.2">
      <c r="D4209" s="180"/>
    </row>
    <row r="4210" spans="4:4" x14ac:dyDescent="0.2">
      <c r="D4210" s="180"/>
    </row>
    <row r="4211" spans="4:4" x14ac:dyDescent="0.2">
      <c r="D4211" s="180"/>
    </row>
    <row r="4212" spans="4:4" x14ac:dyDescent="0.2">
      <c r="D4212" s="180"/>
    </row>
    <row r="4213" spans="4:4" x14ac:dyDescent="0.2">
      <c r="D4213" s="180"/>
    </row>
    <row r="4214" spans="4:4" x14ac:dyDescent="0.2">
      <c r="D4214" s="180"/>
    </row>
    <row r="4215" spans="4:4" x14ac:dyDescent="0.2">
      <c r="D4215" s="180"/>
    </row>
    <row r="4216" spans="4:4" x14ac:dyDescent="0.2">
      <c r="D4216" s="180"/>
    </row>
    <row r="4217" spans="4:4" x14ac:dyDescent="0.2">
      <c r="D4217" s="180"/>
    </row>
    <row r="4218" spans="4:4" x14ac:dyDescent="0.2">
      <c r="D4218" s="180"/>
    </row>
    <row r="4219" spans="4:4" x14ac:dyDescent="0.2">
      <c r="D4219" s="180"/>
    </row>
    <row r="4220" spans="4:4" x14ac:dyDescent="0.2">
      <c r="D4220" s="180"/>
    </row>
    <row r="4221" spans="4:4" x14ac:dyDescent="0.2">
      <c r="D4221" s="180"/>
    </row>
    <row r="4222" spans="4:4" x14ac:dyDescent="0.2">
      <c r="D4222" s="180"/>
    </row>
    <row r="4223" spans="4:4" x14ac:dyDescent="0.2">
      <c r="D4223" s="180"/>
    </row>
    <row r="4224" spans="4:4" x14ac:dyDescent="0.2">
      <c r="D4224" s="180"/>
    </row>
    <row r="4225" spans="4:4" x14ac:dyDescent="0.2">
      <c r="D4225" s="180"/>
    </row>
    <row r="4226" spans="4:4" x14ac:dyDescent="0.2">
      <c r="D4226" s="180"/>
    </row>
    <row r="4227" spans="4:4" x14ac:dyDescent="0.2">
      <c r="D4227" s="180"/>
    </row>
    <row r="4228" spans="4:4" x14ac:dyDescent="0.2">
      <c r="D4228" s="180"/>
    </row>
    <row r="4229" spans="4:4" x14ac:dyDescent="0.2">
      <c r="D4229" s="180"/>
    </row>
    <row r="4230" spans="4:4" x14ac:dyDescent="0.2">
      <c r="D4230" s="180"/>
    </row>
    <row r="4231" spans="4:4" x14ac:dyDescent="0.2">
      <c r="D4231" s="180"/>
    </row>
    <row r="4232" spans="4:4" x14ac:dyDescent="0.2">
      <c r="D4232" s="180"/>
    </row>
    <row r="4233" spans="4:4" x14ac:dyDescent="0.2">
      <c r="D4233" s="180"/>
    </row>
    <row r="4234" spans="4:4" x14ac:dyDescent="0.2">
      <c r="D4234" s="180"/>
    </row>
    <row r="4235" spans="4:4" x14ac:dyDescent="0.2">
      <c r="D4235" s="180"/>
    </row>
    <row r="4236" spans="4:4" x14ac:dyDescent="0.2">
      <c r="D4236" s="180"/>
    </row>
    <row r="4237" spans="4:4" x14ac:dyDescent="0.2">
      <c r="D4237" s="180"/>
    </row>
    <row r="4238" spans="4:4" x14ac:dyDescent="0.2">
      <c r="D4238" s="180"/>
    </row>
    <row r="4239" spans="4:4" x14ac:dyDescent="0.2">
      <c r="D4239" s="180"/>
    </row>
    <row r="4240" spans="4:4" x14ac:dyDescent="0.2">
      <c r="D4240" s="180"/>
    </row>
    <row r="4241" spans="4:4" x14ac:dyDescent="0.2">
      <c r="D4241" s="180"/>
    </row>
    <row r="4242" spans="4:4" x14ac:dyDescent="0.2">
      <c r="D4242" s="180"/>
    </row>
    <row r="4243" spans="4:4" x14ac:dyDescent="0.2">
      <c r="D4243" s="180"/>
    </row>
    <row r="4244" spans="4:4" x14ac:dyDescent="0.2">
      <c r="D4244" s="180"/>
    </row>
    <row r="4245" spans="4:4" x14ac:dyDescent="0.2">
      <c r="D4245" s="180"/>
    </row>
    <row r="4246" spans="4:4" x14ac:dyDescent="0.2">
      <c r="D4246" s="180"/>
    </row>
    <row r="4247" spans="4:4" x14ac:dyDescent="0.2">
      <c r="D4247" s="180"/>
    </row>
    <row r="4248" spans="4:4" x14ac:dyDescent="0.2">
      <c r="D4248" s="180"/>
    </row>
    <row r="4249" spans="4:4" x14ac:dyDescent="0.2">
      <c r="D4249" s="180"/>
    </row>
    <row r="4250" spans="4:4" x14ac:dyDescent="0.2">
      <c r="D4250" s="180"/>
    </row>
    <row r="4251" spans="4:4" x14ac:dyDescent="0.2">
      <c r="D4251" s="180"/>
    </row>
    <row r="4252" spans="4:4" x14ac:dyDescent="0.2">
      <c r="D4252" s="180"/>
    </row>
    <row r="4253" spans="4:4" x14ac:dyDescent="0.2">
      <c r="D4253" s="180"/>
    </row>
    <row r="4254" spans="4:4" x14ac:dyDescent="0.2">
      <c r="D4254" s="180"/>
    </row>
    <row r="4255" spans="4:4" x14ac:dyDescent="0.2">
      <c r="D4255" s="180"/>
    </row>
    <row r="4256" spans="4:4" x14ac:dyDescent="0.2">
      <c r="D4256" s="180"/>
    </row>
    <row r="4257" spans="4:4" x14ac:dyDescent="0.2">
      <c r="D4257" s="180"/>
    </row>
    <row r="4258" spans="4:4" x14ac:dyDescent="0.2">
      <c r="D4258" s="180"/>
    </row>
    <row r="4259" spans="4:4" x14ac:dyDescent="0.2">
      <c r="D4259" s="180"/>
    </row>
    <row r="4260" spans="4:4" x14ac:dyDescent="0.2">
      <c r="D4260" s="180"/>
    </row>
    <row r="4261" spans="4:4" x14ac:dyDescent="0.2">
      <c r="D4261" s="180"/>
    </row>
    <row r="4262" spans="4:4" x14ac:dyDescent="0.2">
      <c r="D4262" s="180"/>
    </row>
    <row r="4263" spans="4:4" x14ac:dyDescent="0.2">
      <c r="D4263" s="180"/>
    </row>
    <row r="4264" spans="4:4" x14ac:dyDescent="0.2">
      <c r="D4264" s="180"/>
    </row>
    <row r="4265" spans="4:4" x14ac:dyDescent="0.2">
      <c r="D4265" s="180"/>
    </row>
    <row r="4266" spans="4:4" x14ac:dyDescent="0.2">
      <c r="D4266" s="180"/>
    </row>
    <row r="4267" spans="4:4" x14ac:dyDescent="0.2">
      <c r="D4267" s="180"/>
    </row>
    <row r="4268" spans="4:4" x14ac:dyDescent="0.2">
      <c r="D4268" s="180"/>
    </row>
    <row r="4269" spans="4:4" x14ac:dyDescent="0.2">
      <c r="D4269" s="180"/>
    </row>
    <row r="4270" spans="4:4" x14ac:dyDescent="0.2">
      <c r="D4270" s="180"/>
    </row>
    <row r="4271" spans="4:4" x14ac:dyDescent="0.2">
      <c r="D4271" s="180"/>
    </row>
    <row r="4272" spans="4:4" x14ac:dyDescent="0.2">
      <c r="D4272" s="180"/>
    </row>
    <row r="4273" spans="4:4" x14ac:dyDescent="0.2">
      <c r="D4273" s="180"/>
    </row>
    <row r="4274" spans="4:4" x14ac:dyDescent="0.2">
      <c r="D4274" s="180"/>
    </row>
    <row r="4275" spans="4:4" x14ac:dyDescent="0.2">
      <c r="D4275" s="180"/>
    </row>
    <row r="4276" spans="4:4" x14ac:dyDescent="0.2">
      <c r="D4276" s="180"/>
    </row>
    <row r="4277" spans="4:4" x14ac:dyDescent="0.2">
      <c r="D4277" s="180"/>
    </row>
    <row r="4278" spans="4:4" x14ac:dyDescent="0.2">
      <c r="D4278" s="180"/>
    </row>
    <row r="4279" spans="4:4" x14ac:dyDescent="0.2">
      <c r="D4279" s="180"/>
    </row>
    <row r="4280" spans="4:4" x14ac:dyDescent="0.2">
      <c r="D4280" s="180"/>
    </row>
    <row r="4281" spans="4:4" x14ac:dyDescent="0.2">
      <c r="D4281" s="180"/>
    </row>
    <row r="4282" spans="4:4" x14ac:dyDescent="0.2">
      <c r="D4282" s="180"/>
    </row>
    <row r="4283" spans="4:4" x14ac:dyDescent="0.2">
      <c r="D4283" s="180"/>
    </row>
    <row r="4284" spans="4:4" x14ac:dyDescent="0.2">
      <c r="D4284" s="180"/>
    </row>
    <row r="4285" spans="4:4" x14ac:dyDescent="0.2">
      <c r="D4285" s="180"/>
    </row>
    <row r="4286" spans="4:4" x14ac:dyDescent="0.2">
      <c r="D4286" s="180"/>
    </row>
    <row r="4287" spans="4:4" x14ac:dyDescent="0.2">
      <c r="D4287" s="180"/>
    </row>
    <row r="4288" spans="4:4" x14ac:dyDescent="0.2">
      <c r="D4288" s="180"/>
    </row>
    <row r="4289" spans="4:4" x14ac:dyDescent="0.2">
      <c r="D4289" s="180"/>
    </row>
    <row r="4290" spans="4:4" x14ac:dyDescent="0.2">
      <c r="D4290" s="180"/>
    </row>
    <row r="4291" spans="4:4" x14ac:dyDescent="0.2">
      <c r="D4291" s="180"/>
    </row>
    <row r="4292" spans="4:4" x14ac:dyDescent="0.2">
      <c r="D4292" s="180"/>
    </row>
    <row r="4293" spans="4:4" x14ac:dyDescent="0.2">
      <c r="D4293" s="180"/>
    </row>
    <row r="4294" spans="4:4" x14ac:dyDescent="0.2">
      <c r="D4294" s="180"/>
    </row>
    <row r="4295" spans="4:4" x14ac:dyDescent="0.2">
      <c r="D4295" s="180"/>
    </row>
    <row r="4296" spans="4:4" x14ac:dyDescent="0.2">
      <c r="D4296" s="180"/>
    </row>
    <row r="4297" spans="4:4" x14ac:dyDescent="0.2">
      <c r="D4297" s="180"/>
    </row>
    <row r="4298" spans="4:4" x14ac:dyDescent="0.2">
      <c r="D4298" s="180"/>
    </row>
    <row r="4299" spans="4:4" x14ac:dyDescent="0.2">
      <c r="D4299" s="180"/>
    </row>
    <row r="4300" spans="4:4" x14ac:dyDescent="0.2">
      <c r="D4300" s="180"/>
    </row>
    <row r="4301" spans="4:4" x14ac:dyDescent="0.2">
      <c r="D4301" s="180"/>
    </row>
    <row r="4302" spans="4:4" x14ac:dyDescent="0.2">
      <c r="D4302" s="180"/>
    </row>
    <row r="4303" spans="4:4" x14ac:dyDescent="0.2">
      <c r="D4303" s="180"/>
    </row>
    <row r="4304" spans="4:4" x14ac:dyDescent="0.2">
      <c r="D4304" s="180"/>
    </row>
    <row r="4305" spans="4:4" x14ac:dyDescent="0.2">
      <c r="D4305" s="180"/>
    </row>
    <row r="4306" spans="4:4" x14ac:dyDescent="0.2">
      <c r="D4306" s="180"/>
    </row>
    <row r="4307" spans="4:4" x14ac:dyDescent="0.2">
      <c r="D4307" s="180"/>
    </row>
    <row r="4308" spans="4:4" x14ac:dyDescent="0.2">
      <c r="D4308" s="180"/>
    </row>
    <row r="4309" spans="4:4" x14ac:dyDescent="0.2">
      <c r="D4309" s="180"/>
    </row>
    <row r="4310" spans="4:4" x14ac:dyDescent="0.2">
      <c r="D4310" s="180"/>
    </row>
    <row r="4311" spans="4:4" x14ac:dyDescent="0.2">
      <c r="D4311" s="180"/>
    </row>
    <row r="4312" spans="4:4" x14ac:dyDescent="0.2">
      <c r="D4312" s="180"/>
    </row>
    <row r="4313" spans="4:4" x14ac:dyDescent="0.2">
      <c r="D4313" s="180"/>
    </row>
    <row r="4314" spans="4:4" x14ac:dyDescent="0.2">
      <c r="D4314" s="180"/>
    </row>
    <row r="4315" spans="4:4" x14ac:dyDescent="0.2">
      <c r="D4315" s="180"/>
    </row>
    <row r="4316" spans="4:4" x14ac:dyDescent="0.2">
      <c r="D4316" s="180"/>
    </row>
    <row r="4317" spans="4:4" x14ac:dyDescent="0.2">
      <c r="D4317" s="180"/>
    </row>
    <row r="4318" spans="4:4" x14ac:dyDescent="0.2">
      <c r="D4318" s="180"/>
    </row>
    <row r="4319" spans="4:4" x14ac:dyDescent="0.2">
      <c r="D4319" s="180"/>
    </row>
    <row r="4320" spans="4:4" x14ac:dyDescent="0.2">
      <c r="D4320" s="180"/>
    </row>
    <row r="4321" spans="4:4" x14ac:dyDescent="0.2">
      <c r="D4321" s="180"/>
    </row>
    <row r="4322" spans="4:4" x14ac:dyDescent="0.2">
      <c r="D4322" s="180"/>
    </row>
    <row r="4323" spans="4:4" x14ac:dyDescent="0.2">
      <c r="D4323" s="180"/>
    </row>
    <row r="4324" spans="4:4" x14ac:dyDescent="0.2">
      <c r="D4324" s="180"/>
    </row>
    <row r="4325" spans="4:4" x14ac:dyDescent="0.2">
      <c r="D4325" s="180"/>
    </row>
    <row r="4326" spans="4:4" x14ac:dyDescent="0.2">
      <c r="D4326" s="180"/>
    </row>
    <row r="4327" spans="4:4" x14ac:dyDescent="0.2">
      <c r="D4327" s="180"/>
    </row>
    <row r="4328" spans="4:4" x14ac:dyDescent="0.2">
      <c r="D4328" s="180"/>
    </row>
    <row r="4329" spans="4:4" x14ac:dyDescent="0.2">
      <c r="D4329" s="180"/>
    </row>
    <row r="4330" spans="4:4" x14ac:dyDescent="0.2">
      <c r="D4330" s="180"/>
    </row>
    <row r="4331" spans="4:4" x14ac:dyDescent="0.2">
      <c r="D4331" s="180"/>
    </row>
    <row r="4332" spans="4:4" x14ac:dyDescent="0.2">
      <c r="D4332" s="180"/>
    </row>
    <row r="4333" spans="4:4" x14ac:dyDescent="0.2">
      <c r="D4333" s="180"/>
    </row>
    <row r="4334" spans="4:4" x14ac:dyDescent="0.2">
      <c r="D4334" s="180"/>
    </row>
    <row r="4335" spans="4:4" x14ac:dyDescent="0.2">
      <c r="D4335" s="180"/>
    </row>
    <row r="4336" spans="4:4" x14ac:dyDescent="0.2">
      <c r="D4336" s="180"/>
    </row>
    <row r="4337" spans="4:4" x14ac:dyDescent="0.2">
      <c r="D4337" s="180"/>
    </row>
    <row r="4338" spans="4:4" x14ac:dyDescent="0.2">
      <c r="D4338" s="180"/>
    </row>
    <row r="4339" spans="4:4" x14ac:dyDescent="0.2">
      <c r="D4339" s="180"/>
    </row>
    <row r="4340" spans="4:4" x14ac:dyDescent="0.2">
      <c r="D4340" s="180"/>
    </row>
    <row r="4341" spans="4:4" x14ac:dyDescent="0.2">
      <c r="D4341" s="180"/>
    </row>
    <row r="4342" spans="4:4" x14ac:dyDescent="0.2">
      <c r="D4342" s="180"/>
    </row>
    <row r="4343" spans="4:4" x14ac:dyDescent="0.2">
      <c r="D4343" s="180"/>
    </row>
    <row r="4344" spans="4:4" x14ac:dyDescent="0.2">
      <c r="D4344" s="180"/>
    </row>
    <row r="4345" spans="4:4" x14ac:dyDescent="0.2">
      <c r="D4345" s="180"/>
    </row>
    <row r="4346" spans="4:4" x14ac:dyDescent="0.2">
      <c r="D4346" s="180"/>
    </row>
    <row r="4347" spans="4:4" x14ac:dyDescent="0.2">
      <c r="D4347" s="180"/>
    </row>
    <row r="4348" spans="4:4" x14ac:dyDescent="0.2">
      <c r="D4348" s="180"/>
    </row>
    <row r="4349" spans="4:4" x14ac:dyDescent="0.2">
      <c r="D4349" s="180"/>
    </row>
    <row r="4350" spans="4:4" x14ac:dyDescent="0.2">
      <c r="D4350" s="180"/>
    </row>
    <row r="4351" spans="4:4" x14ac:dyDescent="0.2">
      <c r="D4351" s="180"/>
    </row>
    <row r="4352" spans="4:4" x14ac:dyDescent="0.2">
      <c r="D4352" s="180"/>
    </row>
    <row r="4353" spans="4:4" x14ac:dyDescent="0.2">
      <c r="D4353" s="180"/>
    </row>
    <row r="4354" spans="4:4" x14ac:dyDescent="0.2">
      <c r="D4354" s="180"/>
    </row>
    <row r="4355" spans="4:4" x14ac:dyDescent="0.2">
      <c r="D4355" s="180"/>
    </row>
    <row r="4356" spans="4:4" x14ac:dyDescent="0.2">
      <c r="D4356" s="180"/>
    </row>
    <row r="4357" spans="4:4" x14ac:dyDescent="0.2">
      <c r="D4357" s="180"/>
    </row>
    <row r="4358" spans="4:4" x14ac:dyDescent="0.2">
      <c r="D4358" s="180"/>
    </row>
    <row r="4359" spans="4:4" x14ac:dyDescent="0.2">
      <c r="D4359" s="180"/>
    </row>
    <row r="4360" spans="4:4" x14ac:dyDescent="0.2">
      <c r="D4360" s="180"/>
    </row>
    <row r="4361" spans="4:4" x14ac:dyDescent="0.2">
      <c r="D4361" s="180"/>
    </row>
    <row r="4362" spans="4:4" x14ac:dyDescent="0.2">
      <c r="D4362" s="180"/>
    </row>
    <row r="4363" spans="4:4" x14ac:dyDescent="0.2">
      <c r="D4363" s="180"/>
    </row>
    <row r="4364" spans="4:4" x14ac:dyDescent="0.2">
      <c r="D4364" s="180"/>
    </row>
    <row r="4365" spans="4:4" x14ac:dyDescent="0.2">
      <c r="D4365" s="180"/>
    </row>
    <row r="4366" spans="4:4" x14ac:dyDescent="0.2">
      <c r="D4366" s="180"/>
    </row>
    <row r="4367" spans="4:4" x14ac:dyDescent="0.2">
      <c r="D4367" s="180"/>
    </row>
    <row r="4368" spans="4:4" x14ac:dyDescent="0.2">
      <c r="D4368" s="180"/>
    </row>
    <row r="4369" spans="4:4" x14ac:dyDescent="0.2">
      <c r="D4369" s="180"/>
    </row>
    <row r="4370" spans="4:4" x14ac:dyDescent="0.2">
      <c r="D4370" s="180"/>
    </row>
    <row r="4371" spans="4:4" x14ac:dyDescent="0.2">
      <c r="D4371" s="180"/>
    </row>
    <row r="4372" spans="4:4" x14ac:dyDescent="0.2">
      <c r="D4372" s="180"/>
    </row>
    <row r="4373" spans="4:4" x14ac:dyDescent="0.2">
      <c r="D4373" s="180"/>
    </row>
    <row r="4374" spans="4:4" x14ac:dyDescent="0.2">
      <c r="D4374" s="180"/>
    </row>
    <row r="4375" spans="4:4" x14ac:dyDescent="0.2">
      <c r="D4375" s="180"/>
    </row>
    <row r="4376" spans="4:4" x14ac:dyDescent="0.2">
      <c r="D4376" s="180"/>
    </row>
    <row r="4377" spans="4:4" x14ac:dyDescent="0.2">
      <c r="D4377" s="180"/>
    </row>
    <row r="4378" spans="4:4" x14ac:dyDescent="0.2">
      <c r="D4378" s="180"/>
    </row>
    <row r="4379" spans="4:4" x14ac:dyDescent="0.2">
      <c r="D4379" s="180"/>
    </row>
    <row r="4380" spans="4:4" x14ac:dyDescent="0.2">
      <c r="D4380" s="180"/>
    </row>
    <row r="4381" spans="4:4" x14ac:dyDescent="0.2">
      <c r="D4381" s="180"/>
    </row>
    <row r="4382" spans="4:4" x14ac:dyDescent="0.2">
      <c r="D4382" s="180"/>
    </row>
    <row r="4383" spans="4:4" x14ac:dyDescent="0.2">
      <c r="D4383" s="180"/>
    </row>
    <row r="4384" spans="4:4" x14ac:dyDescent="0.2">
      <c r="D4384" s="180"/>
    </row>
    <row r="4385" spans="4:4" x14ac:dyDescent="0.2">
      <c r="D4385" s="180"/>
    </row>
    <row r="4386" spans="4:4" x14ac:dyDescent="0.2">
      <c r="D4386" s="180"/>
    </row>
    <row r="4387" spans="4:4" x14ac:dyDescent="0.2">
      <c r="D4387" s="180"/>
    </row>
    <row r="4388" spans="4:4" x14ac:dyDescent="0.2">
      <c r="D4388" s="180"/>
    </row>
    <row r="4389" spans="4:4" x14ac:dyDescent="0.2">
      <c r="D4389" s="180"/>
    </row>
    <row r="4390" spans="4:4" x14ac:dyDescent="0.2">
      <c r="D4390" s="180"/>
    </row>
    <row r="4391" spans="4:4" x14ac:dyDescent="0.2">
      <c r="D4391" s="180"/>
    </row>
    <row r="4392" spans="4:4" x14ac:dyDescent="0.2">
      <c r="D4392" s="180"/>
    </row>
    <row r="4393" spans="4:4" x14ac:dyDescent="0.2">
      <c r="D4393" s="180"/>
    </row>
    <row r="4394" spans="4:4" x14ac:dyDescent="0.2">
      <c r="D4394" s="180"/>
    </row>
    <row r="4395" spans="4:4" x14ac:dyDescent="0.2">
      <c r="D4395" s="180"/>
    </row>
    <row r="4396" spans="4:4" x14ac:dyDescent="0.2">
      <c r="D4396" s="180"/>
    </row>
    <row r="4397" spans="4:4" x14ac:dyDescent="0.2">
      <c r="D4397" s="180"/>
    </row>
    <row r="4398" spans="4:4" x14ac:dyDescent="0.2">
      <c r="D4398" s="180"/>
    </row>
    <row r="4399" spans="4:4" x14ac:dyDescent="0.2">
      <c r="D4399" s="180"/>
    </row>
    <row r="4400" spans="4:4" x14ac:dyDescent="0.2">
      <c r="D4400" s="180"/>
    </row>
    <row r="4401" spans="4:4" x14ac:dyDescent="0.2">
      <c r="D4401" s="180"/>
    </row>
    <row r="4402" spans="4:4" x14ac:dyDescent="0.2">
      <c r="D4402" s="180"/>
    </row>
    <row r="4403" spans="4:4" x14ac:dyDescent="0.2">
      <c r="D4403" s="180"/>
    </row>
    <row r="4404" spans="4:4" x14ac:dyDescent="0.2">
      <c r="D4404" s="180"/>
    </row>
    <row r="4405" spans="4:4" x14ac:dyDescent="0.2">
      <c r="D4405" s="180"/>
    </row>
    <row r="4406" spans="4:4" x14ac:dyDescent="0.2">
      <c r="D4406" s="180"/>
    </row>
    <row r="4407" spans="4:4" x14ac:dyDescent="0.2">
      <c r="D4407" s="180"/>
    </row>
    <row r="4408" spans="4:4" x14ac:dyDescent="0.2">
      <c r="D4408" s="180"/>
    </row>
    <row r="4409" spans="4:4" x14ac:dyDescent="0.2">
      <c r="D4409" s="180"/>
    </row>
    <row r="4410" spans="4:4" x14ac:dyDescent="0.2">
      <c r="D4410" s="180"/>
    </row>
    <row r="4411" spans="4:4" x14ac:dyDescent="0.2">
      <c r="D4411" s="180"/>
    </row>
    <row r="4412" spans="4:4" x14ac:dyDescent="0.2">
      <c r="D4412" s="180"/>
    </row>
    <row r="4413" spans="4:4" x14ac:dyDescent="0.2">
      <c r="D4413" s="180"/>
    </row>
    <row r="4414" spans="4:4" x14ac:dyDescent="0.2">
      <c r="D4414" s="180"/>
    </row>
    <row r="4415" spans="4:4" x14ac:dyDescent="0.2">
      <c r="D4415" s="180"/>
    </row>
    <row r="4416" spans="4:4" x14ac:dyDescent="0.2">
      <c r="D4416" s="180"/>
    </row>
    <row r="4417" spans="4:4" x14ac:dyDescent="0.2">
      <c r="D4417" s="180"/>
    </row>
    <row r="4418" spans="4:4" x14ac:dyDescent="0.2">
      <c r="D4418" s="180"/>
    </row>
    <row r="4419" spans="4:4" x14ac:dyDescent="0.2">
      <c r="D4419" s="180"/>
    </row>
    <row r="4420" spans="4:4" x14ac:dyDescent="0.2">
      <c r="D4420" s="180"/>
    </row>
    <row r="4421" spans="4:4" x14ac:dyDescent="0.2">
      <c r="D4421" s="180"/>
    </row>
    <row r="4422" spans="4:4" x14ac:dyDescent="0.2">
      <c r="D4422" s="180"/>
    </row>
    <row r="4423" spans="4:4" x14ac:dyDescent="0.2">
      <c r="D4423" s="180"/>
    </row>
    <row r="4424" spans="4:4" x14ac:dyDescent="0.2">
      <c r="D4424" s="180"/>
    </row>
    <row r="4425" spans="4:4" x14ac:dyDescent="0.2">
      <c r="D4425" s="180"/>
    </row>
    <row r="4426" spans="4:4" x14ac:dyDescent="0.2">
      <c r="D4426" s="180"/>
    </row>
    <row r="4427" spans="4:4" x14ac:dyDescent="0.2">
      <c r="D4427" s="180"/>
    </row>
    <row r="4428" spans="4:4" x14ac:dyDescent="0.2">
      <c r="D4428" s="180"/>
    </row>
    <row r="4429" spans="4:4" x14ac:dyDescent="0.2">
      <c r="D4429" s="180"/>
    </row>
    <row r="4430" spans="4:4" x14ac:dyDescent="0.2">
      <c r="D4430" s="180"/>
    </row>
    <row r="4431" spans="4:4" x14ac:dyDescent="0.2">
      <c r="D4431" s="180"/>
    </row>
    <row r="4432" spans="4:4" x14ac:dyDescent="0.2">
      <c r="D4432" s="180"/>
    </row>
    <row r="4433" spans="4:4" x14ac:dyDescent="0.2">
      <c r="D4433" s="180"/>
    </row>
    <row r="4434" spans="4:4" x14ac:dyDescent="0.2">
      <c r="D4434" s="180"/>
    </row>
    <row r="4435" spans="4:4" x14ac:dyDescent="0.2">
      <c r="D4435" s="180"/>
    </row>
    <row r="4436" spans="4:4" x14ac:dyDescent="0.2">
      <c r="D4436" s="180"/>
    </row>
    <row r="4437" spans="4:4" x14ac:dyDescent="0.2">
      <c r="D4437" s="180"/>
    </row>
    <row r="4438" spans="4:4" x14ac:dyDescent="0.2">
      <c r="D4438" s="180"/>
    </row>
    <row r="4439" spans="4:4" x14ac:dyDescent="0.2">
      <c r="D4439" s="180"/>
    </row>
    <row r="4440" spans="4:4" x14ac:dyDescent="0.2">
      <c r="D4440" s="180"/>
    </row>
    <row r="4441" spans="4:4" x14ac:dyDescent="0.2">
      <c r="D4441" s="180"/>
    </row>
    <row r="4442" spans="4:4" x14ac:dyDescent="0.2">
      <c r="D4442" s="180"/>
    </row>
    <row r="4443" spans="4:4" x14ac:dyDescent="0.2">
      <c r="D4443" s="180"/>
    </row>
    <row r="4444" spans="4:4" x14ac:dyDescent="0.2">
      <c r="D4444" s="180"/>
    </row>
    <row r="4445" spans="4:4" x14ac:dyDescent="0.2">
      <c r="D4445" s="180"/>
    </row>
    <row r="4446" spans="4:4" x14ac:dyDescent="0.2">
      <c r="D4446" s="180"/>
    </row>
    <row r="4447" spans="4:4" x14ac:dyDescent="0.2">
      <c r="D4447" s="180"/>
    </row>
    <row r="4448" spans="4:4" x14ac:dyDescent="0.2">
      <c r="D4448" s="180"/>
    </row>
    <row r="4449" spans="4:4" x14ac:dyDescent="0.2">
      <c r="D4449" s="180"/>
    </row>
    <row r="4450" spans="4:4" x14ac:dyDescent="0.2">
      <c r="D4450" s="180"/>
    </row>
    <row r="4451" spans="4:4" x14ac:dyDescent="0.2">
      <c r="D4451" s="180"/>
    </row>
    <row r="4452" spans="4:4" x14ac:dyDescent="0.2">
      <c r="D4452" s="180"/>
    </row>
    <row r="4453" spans="4:4" x14ac:dyDescent="0.2">
      <c r="D4453" s="180"/>
    </row>
    <row r="4454" spans="4:4" x14ac:dyDescent="0.2">
      <c r="D4454" s="180"/>
    </row>
    <row r="4455" spans="4:4" x14ac:dyDescent="0.2">
      <c r="D4455" s="180"/>
    </row>
    <row r="4456" spans="4:4" x14ac:dyDescent="0.2">
      <c r="D4456" s="180"/>
    </row>
    <row r="4457" spans="4:4" x14ac:dyDescent="0.2">
      <c r="D4457" s="180"/>
    </row>
    <row r="4458" spans="4:4" x14ac:dyDescent="0.2">
      <c r="D4458" s="180"/>
    </row>
    <row r="4459" spans="4:4" x14ac:dyDescent="0.2">
      <c r="D4459" s="180"/>
    </row>
    <row r="4460" spans="4:4" x14ac:dyDescent="0.2">
      <c r="D4460" s="180"/>
    </row>
    <row r="4461" spans="4:4" x14ac:dyDescent="0.2">
      <c r="D4461" s="180"/>
    </row>
    <row r="4462" spans="4:4" x14ac:dyDescent="0.2">
      <c r="D4462" s="180"/>
    </row>
    <row r="4463" spans="4:4" x14ac:dyDescent="0.2">
      <c r="D4463" s="180"/>
    </row>
    <row r="4464" spans="4:4" x14ac:dyDescent="0.2">
      <c r="D4464" s="180"/>
    </row>
    <row r="4465" spans="4:4" x14ac:dyDescent="0.2">
      <c r="D4465" s="180"/>
    </row>
    <row r="4466" spans="4:4" x14ac:dyDescent="0.2">
      <c r="D4466" s="180"/>
    </row>
    <row r="4467" spans="4:4" x14ac:dyDescent="0.2">
      <c r="D4467" s="180"/>
    </row>
    <row r="4468" spans="4:4" x14ac:dyDescent="0.2">
      <c r="D4468" s="180"/>
    </row>
    <row r="4469" spans="4:4" x14ac:dyDescent="0.2">
      <c r="D4469" s="180"/>
    </row>
    <row r="4470" spans="4:4" x14ac:dyDescent="0.2">
      <c r="D4470" s="180"/>
    </row>
    <row r="4471" spans="4:4" x14ac:dyDescent="0.2">
      <c r="D4471" s="180"/>
    </row>
    <row r="4472" spans="4:4" x14ac:dyDescent="0.2">
      <c r="D4472" s="180"/>
    </row>
    <row r="4473" spans="4:4" x14ac:dyDescent="0.2">
      <c r="D4473" s="180"/>
    </row>
    <row r="4474" spans="4:4" x14ac:dyDescent="0.2">
      <c r="D4474" s="180"/>
    </row>
    <row r="4475" spans="4:4" x14ac:dyDescent="0.2">
      <c r="D4475" s="180"/>
    </row>
    <row r="4476" spans="4:4" x14ac:dyDescent="0.2">
      <c r="D4476" s="180"/>
    </row>
    <row r="4477" spans="4:4" x14ac:dyDescent="0.2">
      <c r="D4477" s="180"/>
    </row>
    <row r="4478" spans="4:4" x14ac:dyDescent="0.2">
      <c r="D4478" s="180"/>
    </row>
    <row r="4479" spans="4:4" x14ac:dyDescent="0.2">
      <c r="D4479" s="180"/>
    </row>
    <row r="4480" spans="4:4" x14ac:dyDescent="0.2">
      <c r="D4480" s="180"/>
    </row>
    <row r="4481" spans="4:4" x14ac:dyDescent="0.2">
      <c r="D4481" s="180"/>
    </row>
    <row r="4482" spans="4:4" x14ac:dyDescent="0.2">
      <c r="D4482" s="180"/>
    </row>
    <row r="4483" spans="4:4" x14ac:dyDescent="0.2">
      <c r="D4483" s="180"/>
    </row>
    <row r="4484" spans="4:4" x14ac:dyDescent="0.2">
      <c r="D4484" s="180"/>
    </row>
    <row r="4485" spans="4:4" x14ac:dyDescent="0.2">
      <c r="D4485" s="180"/>
    </row>
    <row r="4486" spans="4:4" x14ac:dyDescent="0.2">
      <c r="D4486" s="180"/>
    </row>
    <row r="4487" spans="4:4" x14ac:dyDescent="0.2">
      <c r="D4487" s="180"/>
    </row>
    <row r="4488" spans="4:4" x14ac:dyDescent="0.2">
      <c r="D4488" s="180"/>
    </row>
    <row r="4489" spans="4:4" x14ac:dyDescent="0.2">
      <c r="D4489" s="180"/>
    </row>
    <row r="4490" spans="4:4" x14ac:dyDescent="0.2">
      <c r="D4490" s="180"/>
    </row>
    <row r="4491" spans="4:4" x14ac:dyDescent="0.2">
      <c r="D4491" s="180"/>
    </row>
    <row r="4492" spans="4:4" x14ac:dyDescent="0.2">
      <c r="D4492" s="180"/>
    </row>
    <row r="4493" spans="4:4" x14ac:dyDescent="0.2">
      <c r="D4493" s="180"/>
    </row>
    <row r="4494" spans="4:4" x14ac:dyDescent="0.2">
      <c r="D4494" s="180"/>
    </row>
    <row r="4495" spans="4:4" x14ac:dyDescent="0.2">
      <c r="D4495" s="180"/>
    </row>
    <row r="4496" spans="4:4" x14ac:dyDescent="0.2">
      <c r="D4496" s="180"/>
    </row>
    <row r="4497" spans="4:4" x14ac:dyDescent="0.2">
      <c r="D4497" s="180"/>
    </row>
    <row r="4498" spans="4:4" x14ac:dyDescent="0.2">
      <c r="D4498" s="180"/>
    </row>
    <row r="4499" spans="4:4" x14ac:dyDescent="0.2">
      <c r="D4499" s="180"/>
    </row>
    <row r="4500" spans="4:4" x14ac:dyDescent="0.2">
      <c r="D4500" s="180"/>
    </row>
    <row r="4501" spans="4:4" x14ac:dyDescent="0.2">
      <c r="D4501" s="180"/>
    </row>
    <row r="4502" spans="4:4" x14ac:dyDescent="0.2">
      <c r="D4502" s="180"/>
    </row>
    <row r="4503" spans="4:4" x14ac:dyDescent="0.2">
      <c r="D4503" s="180"/>
    </row>
    <row r="4504" spans="4:4" x14ac:dyDescent="0.2">
      <c r="D4504" s="180"/>
    </row>
    <row r="4505" spans="4:4" x14ac:dyDescent="0.2">
      <c r="D4505" s="180"/>
    </row>
    <row r="4506" spans="4:4" x14ac:dyDescent="0.2">
      <c r="D4506" s="180"/>
    </row>
    <row r="4507" spans="4:4" x14ac:dyDescent="0.2">
      <c r="D4507" s="180"/>
    </row>
    <row r="4508" spans="4:4" x14ac:dyDescent="0.2">
      <c r="D4508" s="180"/>
    </row>
    <row r="4509" spans="4:4" x14ac:dyDescent="0.2">
      <c r="D4509" s="180"/>
    </row>
    <row r="4510" spans="4:4" x14ac:dyDescent="0.2">
      <c r="D4510" s="180"/>
    </row>
    <row r="4511" spans="4:4" x14ac:dyDescent="0.2">
      <c r="D4511" s="180"/>
    </row>
    <row r="4512" spans="4:4" x14ac:dyDescent="0.2">
      <c r="D4512" s="180"/>
    </row>
    <row r="4513" spans="4:4" x14ac:dyDescent="0.2">
      <c r="D4513" s="180"/>
    </row>
    <row r="4514" spans="4:4" x14ac:dyDescent="0.2">
      <c r="D4514" s="180"/>
    </row>
    <row r="4515" spans="4:4" x14ac:dyDescent="0.2">
      <c r="D4515" s="180"/>
    </row>
    <row r="4516" spans="4:4" x14ac:dyDescent="0.2">
      <c r="D4516" s="180"/>
    </row>
    <row r="4517" spans="4:4" x14ac:dyDescent="0.2">
      <c r="D4517" s="180"/>
    </row>
    <row r="4518" spans="4:4" x14ac:dyDescent="0.2">
      <c r="D4518" s="180"/>
    </row>
    <row r="4519" spans="4:4" x14ac:dyDescent="0.2">
      <c r="D4519" s="180"/>
    </row>
    <row r="4520" spans="4:4" x14ac:dyDescent="0.2">
      <c r="D4520" s="180"/>
    </row>
    <row r="4521" spans="4:4" x14ac:dyDescent="0.2">
      <c r="D4521" s="180"/>
    </row>
    <row r="4522" spans="4:4" x14ac:dyDescent="0.2">
      <c r="D4522" s="180"/>
    </row>
    <row r="4523" spans="4:4" x14ac:dyDescent="0.2">
      <c r="D4523" s="180"/>
    </row>
    <row r="4524" spans="4:4" x14ac:dyDescent="0.2">
      <c r="D4524" s="180"/>
    </row>
    <row r="4525" spans="4:4" x14ac:dyDescent="0.2">
      <c r="D4525" s="180"/>
    </row>
    <row r="4526" spans="4:4" x14ac:dyDescent="0.2">
      <c r="D4526" s="180"/>
    </row>
    <row r="4527" spans="4:4" x14ac:dyDescent="0.2">
      <c r="D4527" s="180"/>
    </row>
    <row r="4528" spans="4:4" x14ac:dyDescent="0.2">
      <c r="D4528" s="180"/>
    </row>
    <row r="4529" spans="4:4" x14ac:dyDescent="0.2">
      <c r="D4529" s="180"/>
    </row>
    <row r="4530" spans="4:4" x14ac:dyDescent="0.2">
      <c r="D4530" s="180"/>
    </row>
    <row r="4531" spans="4:4" x14ac:dyDescent="0.2">
      <c r="D4531" s="180"/>
    </row>
    <row r="4532" spans="4:4" x14ac:dyDescent="0.2">
      <c r="D4532" s="180"/>
    </row>
    <row r="4533" spans="4:4" x14ac:dyDescent="0.2">
      <c r="D4533" s="180"/>
    </row>
    <row r="4534" spans="4:4" x14ac:dyDescent="0.2">
      <c r="D4534" s="180"/>
    </row>
    <row r="4535" spans="4:4" x14ac:dyDescent="0.2">
      <c r="D4535" s="180"/>
    </row>
    <row r="4536" spans="4:4" x14ac:dyDescent="0.2">
      <c r="D4536" s="180"/>
    </row>
    <row r="4537" spans="4:4" x14ac:dyDescent="0.2">
      <c r="D4537" s="180"/>
    </row>
    <row r="4538" spans="4:4" x14ac:dyDescent="0.2">
      <c r="D4538" s="180"/>
    </row>
    <row r="4539" spans="4:4" x14ac:dyDescent="0.2">
      <c r="D4539" s="180"/>
    </row>
    <row r="4540" spans="4:4" x14ac:dyDescent="0.2">
      <c r="D4540" s="180"/>
    </row>
    <row r="4541" spans="4:4" x14ac:dyDescent="0.2">
      <c r="D4541" s="180"/>
    </row>
    <row r="4542" spans="4:4" x14ac:dyDescent="0.2">
      <c r="D4542" s="180"/>
    </row>
    <row r="4543" spans="4:4" x14ac:dyDescent="0.2">
      <c r="D4543" s="180"/>
    </row>
    <row r="4544" spans="4:4" x14ac:dyDescent="0.2">
      <c r="D4544" s="180"/>
    </row>
    <row r="4545" spans="4:4" x14ac:dyDescent="0.2">
      <c r="D4545" s="180"/>
    </row>
    <row r="4546" spans="4:4" x14ac:dyDescent="0.2">
      <c r="D4546" s="180"/>
    </row>
    <row r="4547" spans="4:4" x14ac:dyDescent="0.2">
      <c r="D4547" s="180"/>
    </row>
    <row r="4548" spans="4:4" x14ac:dyDescent="0.2">
      <c r="D4548" s="180"/>
    </row>
    <row r="4549" spans="4:4" x14ac:dyDescent="0.2">
      <c r="D4549" s="180"/>
    </row>
    <row r="4550" spans="4:4" x14ac:dyDescent="0.2">
      <c r="D4550" s="180"/>
    </row>
    <row r="4551" spans="4:4" x14ac:dyDescent="0.2">
      <c r="D4551" s="180"/>
    </row>
    <row r="4552" spans="4:4" x14ac:dyDescent="0.2">
      <c r="D4552" s="180"/>
    </row>
    <row r="4553" spans="4:4" x14ac:dyDescent="0.2">
      <c r="D4553" s="180"/>
    </row>
    <row r="4554" spans="4:4" x14ac:dyDescent="0.2">
      <c r="D4554" s="180"/>
    </row>
    <row r="4555" spans="4:4" x14ac:dyDescent="0.2">
      <c r="D4555" s="180"/>
    </row>
    <row r="4556" spans="4:4" x14ac:dyDescent="0.2">
      <c r="D4556" s="180"/>
    </row>
    <row r="4557" spans="4:4" x14ac:dyDescent="0.2">
      <c r="D4557" s="180"/>
    </row>
    <row r="4558" spans="4:4" x14ac:dyDescent="0.2">
      <c r="D4558" s="180"/>
    </row>
    <row r="4559" spans="4:4" x14ac:dyDescent="0.2">
      <c r="D4559" s="180"/>
    </row>
    <row r="4560" spans="4:4" x14ac:dyDescent="0.2">
      <c r="D4560" s="180"/>
    </row>
    <row r="4561" spans="4:4" x14ac:dyDescent="0.2">
      <c r="D4561" s="180"/>
    </row>
    <row r="4562" spans="4:4" x14ac:dyDescent="0.2">
      <c r="D4562" s="180"/>
    </row>
    <row r="4563" spans="4:4" x14ac:dyDescent="0.2">
      <c r="D4563" s="180"/>
    </row>
    <row r="4564" spans="4:4" x14ac:dyDescent="0.2">
      <c r="D4564" s="180"/>
    </row>
    <row r="4565" spans="4:4" x14ac:dyDescent="0.2">
      <c r="D4565" s="180"/>
    </row>
    <row r="4566" spans="4:4" x14ac:dyDescent="0.2">
      <c r="D4566" s="180"/>
    </row>
    <row r="4567" spans="4:4" x14ac:dyDescent="0.2">
      <c r="D4567" s="180"/>
    </row>
    <row r="4568" spans="4:4" x14ac:dyDescent="0.2">
      <c r="D4568" s="180"/>
    </row>
    <row r="4569" spans="4:4" x14ac:dyDescent="0.2">
      <c r="D4569" s="180"/>
    </row>
    <row r="4570" spans="4:4" x14ac:dyDescent="0.2">
      <c r="D4570" s="180"/>
    </row>
    <row r="4571" spans="4:4" x14ac:dyDescent="0.2">
      <c r="D4571" s="180"/>
    </row>
    <row r="4572" spans="4:4" x14ac:dyDescent="0.2">
      <c r="D4572" s="180"/>
    </row>
    <row r="4573" spans="4:4" x14ac:dyDescent="0.2">
      <c r="D4573" s="180"/>
    </row>
    <row r="4574" spans="4:4" x14ac:dyDescent="0.2">
      <c r="D4574" s="180"/>
    </row>
    <row r="4575" spans="4:4" x14ac:dyDescent="0.2">
      <c r="D4575" s="180"/>
    </row>
    <row r="4576" spans="4:4" x14ac:dyDescent="0.2">
      <c r="D4576" s="180"/>
    </row>
    <row r="4577" spans="4:4" x14ac:dyDescent="0.2">
      <c r="D4577" s="180"/>
    </row>
    <row r="4578" spans="4:4" x14ac:dyDescent="0.2">
      <c r="D4578" s="180"/>
    </row>
    <row r="4579" spans="4:4" x14ac:dyDescent="0.2">
      <c r="D4579" s="180"/>
    </row>
    <row r="4580" spans="4:4" x14ac:dyDescent="0.2">
      <c r="D4580" s="180"/>
    </row>
    <row r="4581" spans="4:4" x14ac:dyDescent="0.2">
      <c r="D4581" s="180"/>
    </row>
    <row r="4582" spans="4:4" x14ac:dyDescent="0.2">
      <c r="D4582" s="180"/>
    </row>
    <row r="4583" spans="4:4" x14ac:dyDescent="0.2">
      <c r="D4583" s="180"/>
    </row>
    <row r="4584" spans="4:4" x14ac:dyDescent="0.2">
      <c r="D4584" s="180"/>
    </row>
    <row r="4585" spans="4:4" x14ac:dyDescent="0.2">
      <c r="D4585" s="180"/>
    </row>
    <row r="4586" spans="4:4" x14ac:dyDescent="0.2">
      <c r="D4586" s="180"/>
    </row>
    <row r="4587" spans="4:4" x14ac:dyDescent="0.2">
      <c r="D4587" s="180"/>
    </row>
    <row r="4588" spans="4:4" x14ac:dyDescent="0.2">
      <c r="D4588" s="180"/>
    </row>
    <row r="4589" spans="4:4" x14ac:dyDescent="0.2">
      <c r="D4589" s="180"/>
    </row>
    <row r="4590" spans="4:4" x14ac:dyDescent="0.2">
      <c r="D4590" s="180"/>
    </row>
    <row r="4591" spans="4:4" x14ac:dyDescent="0.2">
      <c r="D4591" s="180"/>
    </row>
    <row r="4592" spans="4:4" x14ac:dyDescent="0.2">
      <c r="D4592" s="180"/>
    </row>
    <row r="4593" spans="4:4" x14ac:dyDescent="0.2">
      <c r="D4593" s="180"/>
    </row>
    <row r="4594" spans="4:4" x14ac:dyDescent="0.2">
      <c r="D4594" s="180"/>
    </row>
    <row r="4595" spans="4:4" x14ac:dyDescent="0.2">
      <c r="D4595" s="180"/>
    </row>
    <row r="4596" spans="4:4" x14ac:dyDescent="0.2">
      <c r="D4596" s="180"/>
    </row>
    <row r="4597" spans="4:4" x14ac:dyDescent="0.2">
      <c r="D4597" s="180"/>
    </row>
    <row r="4598" spans="4:4" x14ac:dyDescent="0.2">
      <c r="D4598" s="180"/>
    </row>
    <row r="4599" spans="4:4" x14ac:dyDescent="0.2">
      <c r="D4599" s="180"/>
    </row>
    <row r="4600" spans="4:4" x14ac:dyDescent="0.2">
      <c r="D4600" s="180"/>
    </row>
    <row r="4601" spans="4:4" x14ac:dyDescent="0.2">
      <c r="D4601" s="180"/>
    </row>
    <row r="4602" spans="4:4" x14ac:dyDescent="0.2">
      <c r="D4602" s="180"/>
    </row>
    <row r="4603" spans="4:4" x14ac:dyDescent="0.2">
      <c r="D4603" s="180"/>
    </row>
    <row r="4604" spans="4:4" x14ac:dyDescent="0.2">
      <c r="D4604" s="180"/>
    </row>
    <row r="4605" spans="4:4" x14ac:dyDescent="0.2">
      <c r="D4605" s="180"/>
    </row>
    <row r="4606" spans="4:4" x14ac:dyDescent="0.2">
      <c r="D4606" s="180"/>
    </row>
    <row r="4607" spans="4:4" x14ac:dyDescent="0.2">
      <c r="D4607" s="180"/>
    </row>
    <row r="4608" spans="4:4" x14ac:dyDescent="0.2">
      <c r="D4608" s="180"/>
    </row>
    <row r="4609" spans="4:4" x14ac:dyDescent="0.2">
      <c r="D4609" s="180"/>
    </row>
    <row r="4610" spans="4:4" x14ac:dyDescent="0.2">
      <c r="D4610" s="180"/>
    </row>
    <row r="4611" spans="4:4" x14ac:dyDescent="0.2">
      <c r="D4611" s="180"/>
    </row>
    <row r="4612" spans="4:4" x14ac:dyDescent="0.2">
      <c r="D4612" s="180"/>
    </row>
    <row r="4613" spans="4:4" x14ac:dyDescent="0.2">
      <c r="D4613" s="180"/>
    </row>
    <row r="4614" spans="4:4" x14ac:dyDescent="0.2">
      <c r="D4614" s="180"/>
    </row>
    <row r="4615" spans="4:4" x14ac:dyDescent="0.2">
      <c r="D4615" s="180"/>
    </row>
    <row r="4616" spans="4:4" x14ac:dyDescent="0.2">
      <c r="D4616" s="180"/>
    </row>
    <row r="4617" spans="4:4" x14ac:dyDescent="0.2">
      <c r="D4617" s="180"/>
    </row>
    <row r="4618" spans="4:4" x14ac:dyDescent="0.2">
      <c r="D4618" s="180"/>
    </row>
    <row r="4619" spans="4:4" x14ac:dyDescent="0.2">
      <c r="D4619" s="180"/>
    </row>
    <row r="4620" spans="4:4" x14ac:dyDescent="0.2">
      <c r="D4620" s="180"/>
    </row>
    <row r="4621" spans="4:4" x14ac:dyDescent="0.2">
      <c r="D4621" s="180"/>
    </row>
    <row r="4622" spans="4:4" x14ac:dyDescent="0.2">
      <c r="D4622" s="180"/>
    </row>
    <row r="4623" spans="4:4" x14ac:dyDescent="0.2">
      <c r="D4623" s="180"/>
    </row>
    <row r="4624" spans="4:4" x14ac:dyDescent="0.2">
      <c r="D4624" s="180"/>
    </row>
    <row r="4625" spans="4:4" x14ac:dyDescent="0.2">
      <c r="D4625" s="180"/>
    </row>
    <row r="4626" spans="4:4" x14ac:dyDescent="0.2">
      <c r="D4626" s="180"/>
    </row>
    <row r="4627" spans="4:4" x14ac:dyDescent="0.2">
      <c r="D4627" s="180"/>
    </row>
    <row r="4628" spans="4:4" x14ac:dyDescent="0.2">
      <c r="D4628" s="180"/>
    </row>
    <row r="4629" spans="4:4" x14ac:dyDescent="0.2">
      <c r="D4629" s="180"/>
    </row>
    <row r="4630" spans="4:4" x14ac:dyDescent="0.2">
      <c r="D4630" s="180"/>
    </row>
    <row r="4631" spans="4:4" x14ac:dyDescent="0.2">
      <c r="D4631" s="180"/>
    </row>
    <row r="4632" spans="4:4" x14ac:dyDescent="0.2">
      <c r="D4632" s="180"/>
    </row>
    <row r="4633" spans="4:4" x14ac:dyDescent="0.2">
      <c r="D4633" s="180"/>
    </row>
    <row r="4634" spans="4:4" x14ac:dyDescent="0.2">
      <c r="D4634" s="180"/>
    </row>
    <row r="4635" spans="4:4" x14ac:dyDescent="0.2">
      <c r="D4635" s="180"/>
    </row>
    <row r="4636" spans="4:4" x14ac:dyDescent="0.2">
      <c r="D4636" s="180"/>
    </row>
    <row r="4637" spans="4:4" x14ac:dyDescent="0.2">
      <c r="D4637" s="180"/>
    </row>
    <row r="4638" spans="4:4" x14ac:dyDescent="0.2">
      <c r="D4638" s="180"/>
    </row>
    <row r="4639" spans="4:4" x14ac:dyDescent="0.2">
      <c r="D4639" s="180"/>
    </row>
    <row r="4640" spans="4:4" x14ac:dyDescent="0.2">
      <c r="D4640" s="180"/>
    </row>
    <row r="4641" spans="4:4" x14ac:dyDescent="0.2">
      <c r="D4641" s="180"/>
    </row>
    <row r="4642" spans="4:4" x14ac:dyDescent="0.2">
      <c r="D4642" s="180"/>
    </row>
    <row r="4643" spans="4:4" x14ac:dyDescent="0.2">
      <c r="D4643" s="180"/>
    </row>
    <row r="4644" spans="4:4" x14ac:dyDescent="0.2">
      <c r="D4644" s="180"/>
    </row>
    <row r="4645" spans="4:4" x14ac:dyDescent="0.2">
      <c r="D4645" s="180"/>
    </row>
    <row r="4646" spans="4:4" x14ac:dyDescent="0.2">
      <c r="D4646" s="180"/>
    </row>
    <row r="4647" spans="4:4" x14ac:dyDescent="0.2">
      <c r="D4647" s="180"/>
    </row>
    <row r="4648" spans="4:4" x14ac:dyDescent="0.2">
      <c r="D4648" s="180"/>
    </row>
    <row r="4649" spans="4:4" x14ac:dyDescent="0.2">
      <c r="D4649" s="180"/>
    </row>
    <row r="4650" spans="4:4" x14ac:dyDescent="0.2">
      <c r="D4650" s="180"/>
    </row>
    <row r="4651" spans="4:4" x14ac:dyDescent="0.2">
      <c r="D4651" s="180"/>
    </row>
    <row r="4652" spans="4:4" x14ac:dyDescent="0.2">
      <c r="D4652" s="180"/>
    </row>
    <row r="4653" spans="4:4" x14ac:dyDescent="0.2">
      <c r="D4653" s="180"/>
    </row>
    <row r="4654" spans="4:4" x14ac:dyDescent="0.2">
      <c r="D4654" s="180"/>
    </row>
    <row r="4655" spans="4:4" x14ac:dyDescent="0.2">
      <c r="D4655" s="180"/>
    </row>
    <row r="4656" spans="4:4" x14ac:dyDescent="0.2">
      <c r="D4656" s="180"/>
    </row>
    <row r="4657" spans="4:4" x14ac:dyDescent="0.2">
      <c r="D4657" s="180"/>
    </row>
    <row r="4658" spans="4:4" x14ac:dyDescent="0.2">
      <c r="D4658" s="180"/>
    </row>
    <row r="4659" spans="4:4" x14ac:dyDescent="0.2">
      <c r="D4659" s="180"/>
    </row>
    <row r="4660" spans="4:4" x14ac:dyDescent="0.2">
      <c r="D4660" s="180"/>
    </row>
    <row r="4661" spans="4:4" x14ac:dyDescent="0.2">
      <c r="D4661" s="180"/>
    </row>
    <row r="4662" spans="4:4" x14ac:dyDescent="0.2">
      <c r="D4662" s="180"/>
    </row>
    <row r="4663" spans="4:4" x14ac:dyDescent="0.2">
      <c r="D4663" s="180"/>
    </row>
    <row r="4664" spans="4:4" x14ac:dyDescent="0.2">
      <c r="D4664" s="180"/>
    </row>
    <row r="4665" spans="4:4" x14ac:dyDescent="0.2">
      <c r="D4665" s="180"/>
    </row>
    <row r="4666" spans="4:4" x14ac:dyDescent="0.2">
      <c r="D4666" s="180"/>
    </row>
    <row r="4667" spans="4:4" x14ac:dyDescent="0.2">
      <c r="D4667" s="180"/>
    </row>
    <row r="4668" spans="4:4" x14ac:dyDescent="0.2">
      <c r="D4668" s="180"/>
    </row>
    <row r="4669" spans="4:4" x14ac:dyDescent="0.2">
      <c r="D4669" s="180"/>
    </row>
    <row r="4670" spans="4:4" x14ac:dyDescent="0.2">
      <c r="D4670" s="180"/>
    </row>
    <row r="4671" spans="4:4" x14ac:dyDescent="0.2">
      <c r="D4671" s="180"/>
    </row>
    <row r="4672" spans="4:4" x14ac:dyDescent="0.2">
      <c r="D4672" s="180"/>
    </row>
    <row r="4673" spans="4:4" x14ac:dyDescent="0.2">
      <c r="D4673" s="180"/>
    </row>
    <row r="4674" spans="4:4" x14ac:dyDescent="0.2">
      <c r="D4674" s="180"/>
    </row>
    <row r="4675" spans="4:4" x14ac:dyDescent="0.2">
      <c r="D4675" s="180"/>
    </row>
    <row r="4676" spans="4:4" x14ac:dyDescent="0.2">
      <c r="D4676" s="180"/>
    </row>
    <row r="4677" spans="4:4" x14ac:dyDescent="0.2">
      <c r="D4677" s="180"/>
    </row>
    <row r="4678" spans="4:4" x14ac:dyDescent="0.2">
      <c r="D4678" s="180"/>
    </row>
    <row r="4679" spans="4:4" x14ac:dyDescent="0.2">
      <c r="D4679" s="180"/>
    </row>
    <row r="4680" spans="4:4" x14ac:dyDescent="0.2">
      <c r="D4680" s="180"/>
    </row>
    <row r="4681" spans="4:4" x14ac:dyDescent="0.2">
      <c r="D4681" s="180"/>
    </row>
    <row r="4682" spans="4:4" x14ac:dyDescent="0.2">
      <c r="D4682" s="180"/>
    </row>
    <row r="4683" spans="4:4" x14ac:dyDescent="0.2">
      <c r="D4683" s="180"/>
    </row>
    <row r="4684" spans="4:4" x14ac:dyDescent="0.2">
      <c r="D4684" s="180"/>
    </row>
    <row r="4685" spans="4:4" x14ac:dyDescent="0.2">
      <c r="D4685" s="180"/>
    </row>
    <row r="4686" spans="4:4" x14ac:dyDescent="0.2">
      <c r="D4686" s="180"/>
    </row>
    <row r="4687" spans="4:4" x14ac:dyDescent="0.2">
      <c r="D4687" s="180"/>
    </row>
    <row r="4688" spans="4:4" x14ac:dyDescent="0.2">
      <c r="D4688" s="180"/>
    </row>
    <row r="4689" spans="4:4" x14ac:dyDescent="0.2">
      <c r="D4689" s="180"/>
    </row>
    <row r="4690" spans="4:4" x14ac:dyDescent="0.2">
      <c r="D4690" s="180"/>
    </row>
    <row r="4691" spans="4:4" x14ac:dyDescent="0.2">
      <c r="D4691" s="180"/>
    </row>
    <row r="4692" spans="4:4" x14ac:dyDescent="0.2">
      <c r="D4692" s="180"/>
    </row>
    <row r="4693" spans="4:4" x14ac:dyDescent="0.2">
      <c r="D4693" s="180"/>
    </row>
    <row r="4694" spans="4:4" x14ac:dyDescent="0.2">
      <c r="D4694" s="180"/>
    </row>
    <row r="4695" spans="4:4" x14ac:dyDescent="0.2">
      <c r="D4695" s="180"/>
    </row>
    <row r="4696" spans="4:4" x14ac:dyDescent="0.2">
      <c r="D4696" s="180"/>
    </row>
    <row r="4697" spans="4:4" x14ac:dyDescent="0.2">
      <c r="D4697" s="180"/>
    </row>
    <row r="4698" spans="4:4" x14ac:dyDescent="0.2">
      <c r="D4698" s="180"/>
    </row>
    <row r="4699" spans="4:4" x14ac:dyDescent="0.2">
      <c r="D4699" s="180"/>
    </row>
    <row r="4700" spans="4:4" x14ac:dyDescent="0.2">
      <c r="D4700" s="180"/>
    </row>
    <row r="4701" spans="4:4" x14ac:dyDescent="0.2">
      <c r="D4701" s="180"/>
    </row>
    <row r="4702" spans="4:4" x14ac:dyDescent="0.2">
      <c r="D4702" s="180"/>
    </row>
    <row r="4703" spans="4:4" x14ac:dyDescent="0.2">
      <c r="D4703" s="180"/>
    </row>
    <row r="4704" spans="4:4" x14ac:dyDescent="0.2">
      <c r="D4704" s="180"/>
    </row>
    <row r="4705" spans="4:4" x14ac:dyDescent="0.2">
      <c r="D4705" s="180"/>
    </row>
    <row r="4706" spans="4:4" x14ac:dyDescent="0.2">
      <c r="D4706" s="180"/>
    </row>
    <row r="4707" spans="4:4" x14ac:dyDescent="0.2">
      <c r="D4707" s="180"/>
    </row>
    <row r="4708" spans="4:4" x14ac:dyDescent="0.2">
      <c r="D4708" s="180"/>
    </row>
    <row r="4709" spans="4:4" x14ac:dyDescent="0.2">
      <c r="D4709" s="180"/>
    </row>
    <row r="4710" spans="4:4" x14ac:dyDescent="0.2">
      <c r="D4710" s="180"/>
    </row>
    <row r="4711" spans="4:4" x14ac:dyDescent="0.2">
      <c r="D4711" s="180"/>
    </row>
    <row r="4712" spans="4:4" x14ac:dyDescent="0.2">
      <c r="D4712" s="180"/>
    </row>
    <row r="4713" spans="4:4" x14ac:dyDescent="0.2">
      <c r="D4713" s="180"/>
    </row>
    <row r="4714" spans="4:4" x14ac:dyDescent="0.2">
      <c r="D4714" s="180"/>
    </row>
    <row r="4715" spans="4:4" x14ac:dyDescent="0.2">
      <c r="D4715" s="180"/>
    </row>
    <row r="4716" spans="4:4" x14ac:dyDescent="0.2">
      <c r="D4716" s="180"/>
    </row>
    <row r="4717" spans="4:4" x14ac:dyDescent="0.2">
      <c r="D4717" s="180"/>
    </row>
    <row r="4718" spans="4:4" x14ac:dyDescent="0.2">
      <c r="D4718" s="180"/>
    </row>
    <row r="4719" spans="4:4" x14ac:dyDescent="0.2">
      <c r="D4719" s="180"/>
    </row>
    <row r="4720" spans="4:4" x14ac:dyDescent="0.2">
      <c r="D4720" s="180"/>
    </row>
    <row r="4721" spans="4:4" x14ac:dyDescent="0.2">
      <c r="D4721" s="180"/>
    </row>
    <row r="4722" spans="4:4" x14ac:dyDescent="0.2">
      <c r="D4722" s="180"/>
    </row>
    <row r="4723" spans="4:4" x14ac:dyDescent="0.2">
      <c r="D4723" s="180"/>
    </row>
    <row r="4724" spans="4:4" x14ac:dyDescent="0.2">
      <c r="D4724" s="180"/>
    </row>
    <row r="4725" spans="4:4" x14ac:dyDescent="0.2">
      <c r="D4725" s="180"/>
    </row>
    <row r="4726" spans="4:4" x14ac:dyDescent="0.2">
      <c r="D4726" s="180"/>
    </row>
    <row r="4727" spans="4:4" x14ac:dyDescent="0.2">
      <c r="D4727" s="180"/>
    </row>
    <row r="4728" spans="4:4" x14ac:dyDescent="0.2">
      <c r="D4728" s="180"/>
    </row>
    <row r="4729" spans="4:4" x14ac:dyDescent="0.2">
      <c r="D4729" s="180"/>
    </row>
    <row r="4730" spans="4:4" x14ac:dyDescent="0.2">
      <c r="D4730" s="180"/>
    </row>
    <row r="4731" spans="4:4" x14ac:dyDescent="0.2">
      <c r="D4731" s="180"/>
    </row>
    <row r="4732" spans="4:4" x14ac:dyDescent="0.2">
      <c r="D4732" s="180"/>
    </row>
    <row r="4733" spans="4:4" x14ac:dyDescent="0.2">
      <c r="D4733" s="180"/>
    </row>
    <row r="4734" spans="4:4" x14ac:dyDescent="0.2">
      <c r="D4734" s="180"/>
    </row>
    <row r="4735" spans="4:4" x14ac:dyDescent="0.2">
      <c r="D4735" s="180"/>
    </row>
    <row r="4736" spans="4:4" x14ac:dyDescent="0.2">
      <c r="D4736" s="180"/>
    </row>
    <row r="4737" spans="4:4" x14ac:dyDescent="0.2">
      <c r="D4737" s="180"/>
    </row>
    <row r="4738" spans="4:4" x14ac:dyDescent="0.2">
      <c r="D4738" s="180"/>
    </row>
    <row r="4739" spans="4:4" x14ac:dyDescent="0.2">
      <c r="D4739" s="180"/>
    </row>
    <row r="4740" spans="4:4" x14ac:dyDescent="0.2">
      <c r="D4740" s="180"/>
    </row>
    <row r="4741" spans="4:4" x14ac:dyDescent="0.2">
      <c r="D4741" s="180"/>
    </row>
    <row r="4742" spans="4:4" x14ac:dyDescent="0.2">
      <c r="D4742" s="180"/>
    </row>
    <row r="4743" spans="4:4" x14ac:dyDescent="0.2">
      <c r="D4743" s="180"/>
    </row>
    <row r="4744" spans="4:4" x14ac:dyDescent="0.2">
      <c r="D4744" s="180"/>
    </row>
    <row r="4745" spans="4:4" x14ac:dyDescent="0.2">
      <c r="D4745" s="180"/>
    </row>
    <row r="4746" spans="4:4" x14ac:dyDescent="0.2">
      <c r="D4746" s="180"/>
    </row>
    <row r="4747" spans="4:4" x14ac:dyDescent="0.2">
      <c r="D4747" s="180"/>
    </row>
    <row r="4748" spans="4:4" x14ac:dyDescent="0.2">
      <c r="D4748" s="180"/>
    </row>
    <row r="4749" spans="4:4" x14ac:dyDescent="0.2">
      <c r="D4749" s="180"/>
    </row>
    <row r="4750" spans="4:4" x14ac:dyDescent="0.2">
      <c r="D4750" s="180"/>
    </row>
    <row r="4751" spans="4:4" x14ac:dyDescent="0.2">
      <c r="D4751" s="180"/>
    </row>
    <row r="4752" spans="4:4" x14ac:dyDescent="0.2">
      <c r="D4752" s="180"/>
    </row>
    <row r="4753" spans="4:4" x14ac:dyDescent="0.2">
      <c r="D4753" s="180"/>
    </row>
    <row r="4754" spans="4:4" x14ac:dyDescent="0.2">
      <c r="D4754" s="180"/>
    </row>
    <row r="4755" spans="4:4" x14ac:dyDescent="0.2">
      <c r="D4755" s="180"/>
    </row>
    <row r="4756" spans="4:4" x14ac:dyDescent="0.2">
      <c r="D4756" s="180"/>
    </row>
    <row r="4757" spans="4:4" x14ac:dyDescent="0.2">
      <c r="D4757" s="180"/>
    </row>
    <row r="4758" spans="4:4" x14ac:dyDescent="0.2">
      <c r="D4758" s="180"/>
    </row>
    <row r="4759" spans="4:4" x14ac:dyDescent="0.2">
      <c r="D4759" s="180"/>
    </row>
    <row r="4760" spans="4:4" x14ac:dyDescent="0.2">
      <c r="D4760" s="180"/>
    </row>
    <row r="4761" spans="4:4" x14ac:dyDescent="0.2">
      <c r="D4761" s="180"/>
    </row>
    <row r="4762" spans="4:4" x14ac:dyDescent="0.2">
      <c r="D4762" s="180"/>
    </row>
    <row r="4763" spans="4:4" x14ac:dyDescent="0.2">
      <c r="D4763" s="180"/>
    </row>
    <row r="4764" spans="4:4" x14ac:dyDescent="0.2">
      <c r="D4764" s="180"/>
    </row>
    <row r="4765" spans="4:4" x14ac:dyDescent="0.2">
      <c r="D4765" s="180"/>
    </row>
    <row r="4766" spans="4:4" x14ac:dyDescent="0.2">
      <c r="D4766" s="180"/>
    </row>
    <row r="4767" spans="4:4" x14ac:dyDescent="0.2">
      <c r="D4767" s="180"/>
    </row>
    <row r="4768" spans="4:4" x14ac:dyDescent="0.2">
      <c r="D4768" s="180"/>
    </row>
    <row r="4769" spans="4:4" x14ac:dyDescent="0.2">
      <c r="D4769" s="180"/>
    </row>
    <row r="4770" spans="4:4" x14ac:dyDescent="0.2">
      <c r="D4770" s="180"/>
    </row>
    <row r="4771" spans="4:4" x14ac:dyDescent="0.2">
      <c r="D4771" s="180"/>
    </row>
    <row r="4772" spans="4:4" x14ac:dyDescent="0.2">
      <c r="D4772" s="180"/>
    </row>
    <row r="4773" spans="4:4" x14ac:dyDescent="0.2">
      <c r="D4773" s="180"/>
    </row>
    <row r="4774" spans="4:4" x14ac:dyDescent="0.2">
      <c r="D4774" s="180"/>
    </row>
    <row r="4775" spans="4:4" x14ac:dyDescent="0.2">
      <c r="D4775" s="180"/>
    </row>
    <row r="4776" spans="4:4" x14ac:dyDescent="0.2">
      <c r="D4776" s="180"/>
    </row>
    <row r="4777" spans="4:4" x14ac:dyDescent="0.2">
      <c r="D4777" s="180"/>
    </row>
    <row r="4778" spans="4:4" x14ac:dyDescent="0.2">
      <c r="D4778" s="180"/>
    </row>
    <row r="4779" spans="4:4" x14ac:dyDescent="0.2">
      <c r="D4779" s="180"/>
    </row>
    <row r="4780" spans="4:4" x14ac:dyDescent="0.2">
      <c r="D4780" s="180"/>
    </row>
    <row r="4781" spans="4:4" x14ac:dyDescent="0.2">
      <c r="D4781" s="180"/>
    </row>
    <row r="4782" spans="4:4" x14ac:dyDescent="0.2">
      <c r="D4782" s="180"/>
    </row>
    <row r="4783" spans="4:4" x14ac:dyDescent="0.2">
      <c r="D4783" s="180"/>
    </row>
    <row r="4784" spans="4:4" x14ac:dyDescent="0.2">
      <c r="D4784" s="180"/>
    </row>
    <row r="4785" spans="4:4" x14ac:dyDescent="0.2">
      <c r="D4785" s="180"/>
    </row>
    <row r="4786" spans="4:4" x14ac:dyDescent="0.2">
      <c r="D4786" s="180"/>
    </row>
    <row r="4787" spans="4:4" x14ac:dyDescent="0.2">
      <c r="D4787" s="180"/>
    </row>
    <row r="4788" spans="4:4" x14ac:dyDescent="0.2">
      <c r="D4788" s="180"/>
    </row>
    <row r="4789" spans="4:4" x14ac:dyDescent="0.2">
      <c r="D4789" s="180"/>
    </row>
    <row r="4790" spans="4:4" x14ac:dyDescent="0.2">
      <c r="D4790" s="180"/>
    </row>
    <row r="4791" spans="4:4" x14ac:dyDescent="0.2">
      <c r="D4791" s="180"/>
    </row>
    <row r="4792" spans="4:4" x14ac:dyDescent="0.2">
      <c r="D4792" s="180"/>
    </row>
    <row r="4793" spans="4:4" x14ac:dyDescent="0.2">
      <c r="D4793" s="180"/>
    </row>
    <row r="4794" spans="4:4" x14ac:dyDescent="0.2">
      <c r="D4794" s="180"/>
    </row>
    <row r="4795" spans="4:4" x14ac:dyDescent="0.2">
      <c r="D4795" s="180"/>
    </row>
    <row r="4796" spans="4:4" x14ac:dyDescent="0.2">
      <c r="D4796" s="180"/>
    </row>
    <row r="4797" spans="4:4" x14ac:dyDescent="0.2">
      <c r="D4797" s="180"/>
    </row>
    <row r="4798" spans="4:4" x14ac:dyDescent="0.2">
      <c r="D4798" s="180"/>
    </row>
    <row r="4799" spans="4:4" x14ac:dyDescent="0.2">
      <c r="D4799" s="180"/>
    </row>
    <row r="4800" spans="4:4" x14ac:dyDescent="0.2">
      <c r="D4800" s="180"/>
    </row>
    <row r="4801" spans="4:4" x14ac:dyDescent="0.2">
      <c r="D4801" s="180"/>
    </row>
    <row r="4802" spans="4:4" x14ac:dyDescent="0.2">
      <c r="D4802" s="180"/>
    </row>
    <row r="4803" spans="4:4" x14ac:dyDescent="0.2">
      <c r="D4803" s="180"/>
    </row>
    <row r="4804" spans="4:4" x14ac:dyDescent="0.2">
      <c r="D4804" s="180"/>
    </row>
    <row r="4805" spans="4:4" x14ac:dyDescent="0.2">
      <c r="D4805" s="180"/>
    </row>
    <row r="4806" spans="4:4" x14ac:dyDescent="0.2">
      <c r="D4806" s="180"/>
    </row>
    <row r="4807" spans="4:4" x14ac:dyDescent="0.2">
      <c r="D4807" s="180"/>
    </row>
    <row r="4808" spans="4:4" x14ac:dyDescent="0.2">
      <c r="D4808" s="180"/>
    </row>
    <row r="4809" spans="4:4" x14ac:dyDescent="0.2">
      <c r="D4809" s="180"/>
    </row>
    <row r="4810" spans="4:4" x14ac:dyDescent="0.2">
      <c r="D4810" s="180"/>
    </row>
    <row r="4811" spans="4:4" x14ac:dyDescent="0.2">
      <c r="D4811" s="180"/>
    </row>
    <row r="4812" spans="4:4" x14ac:dyDescent="0.2">
      <c r="D4812" s="180"/>
    </row>
    <row r="4813" spans="4:4" x14ac:dyDescent="0.2">
      <c r="D4813" s="180"/>
    </row>
    <row r="4814" spans="4:4" x14ac:dyDescent="0.2">
      <c r="D4814" s="180"/>
    </row>
    <row r="4815" spans="4:4" x14ac:dyDescent="0.2">
      <c r="D4815" s="180"/>
    </row>
    <row r="4816" spans="4:4" x14ac:dyDescent="0.2">
      <c r="D4816" s="180"/>
    </row>
    <row r="4817" spans="4:4" x14ac:dyDescent="0.2">
      <c r="D4817" s="180"/>
    </row>
    <row r="4818" spans="4:4" x14ac:dyDescent="0.2">
      <c r="D4818" s="180"/>
    </row>
    <row r="4819" spans="4:4" x14ac:dyDescent="0.2">
      <c r="D4819" s="180"/>
    </row>
    <row r="4820" spans="4:4" x14ac:dyDescent="0.2">
      <c r="D4820" s="180"/>
    </row>
    <row r="4821" spans="4:4" x14ac:dyDescent="0.2">
      <c r="D4821" s="180"/>
    </row>
    <row r="4822" spans="4:4" x14ac:dyDescent="0.2">
      <c r="D4822" s="180"/>
    </row>
    <row r="4823" spans="4:4" x14ac:dyDescent="0.2">
      <c r="D4823" s="180"/>
    </row>
    <row r="4824" spans="4:4" x14ac:dyDescent="0.2">
      <c r="D4824" s="180"/>
    </row>
    <row r="4825" spans="4:4" x14ac:dyDescent="0.2">
      <c r="D4825" s="180"/>
    </row>
    <row r="4826" spans="4:4" x14ac:dyDescent="0.2">
      <c r="D4826" s="180"/>
    </row>
    <row r="4827" spans="4:4" x14ac:dyDescent="0.2">
      <c r="D4827" s="180"/>
    </row>
    <row r="4828" spans="4:4" x14ac:dyDescent="0.2">
      <c r="D4828" s="180"/>
    </row>
    <row r="4829" spans="4:4" x14ac:dyDescent="0.2">
      <c r="D4829" s="180"/>
    </row>
    <row r="4830" spans="4:4" x14ac:dyDescent="0.2">
      <c r="D4830" s="180"/>
    </row>
    <row r="4831" spans="4:4" x14ac:dyDescent="0.2">
      <c r="D4831" s="180"/>
    </row>
    <row r="4832" spans="4:4" x14ac:dyDescent="0.2">
      <c r="D4832" s="180"/>
    </row>
    <row r="4833" spans="4:4" x14ac:dyDescent="0.2">
      <c r="D4833" s="180"/>
    </row>
    <row r="4834" spans="4:4" x14ac:dyDescent="0.2">
      <c r="D4834" s="180"/>
    </row>
    <row r="4835" spans="4:4" x14ac:dyDescent="0.2">
      <c r="D4835" s="180"/>
    </row>
    <row r="4836" spans="4:4" x14ac:dyDescent="0.2">
      <c r="D4836" s="180"/>
    </row>
    <row r="4837" spans="4:4" x14ac:dyDescent="0.2">
      <c r="D4837" s="180"/>
    </row>
    <row r="4838" spans="4:4" x14ac:dyDescent="0.2">
      <c r="D4838" s="180"/>
    </row>
    <row r="4839" spans="4:4" x14ac:dyDescent="0.2">
      <c r="D4839" s="180"/>
    </row>
    <row r="4840" spans="4:4" x14ac:dyDescent="0.2">
      <c r="D4840" s="180"/>
    </row>
    <row r="4841" spans="4:4" x14ac:dyDescent="0.2">
      <c r="D4841" s="180"/>
    </row>
    <row r="4842" spans="4:4" x14ac:dyDescent="0.2">
      <c r="D4842" s="180"/>
    </row>
    <row r="4843" spans="4:4" x14ac:dyDescent="0.2">
      <c r="D4843" s="180"/>
    </row>
    <row r="4844" spans="4:4" x14ac:dyDescent="0.2">
      <c r="D4844" s="180"/>
    </row>
    <row r="4845" spans="4:4" x14ac:dyDescent="0.2">
      <c r="D4845" s="180"/>
    </row>
    <row r="4846" spans="4:4" x14ac:dyDescent="0.2">
      <c r="D4846" s="180"/>
    </row>
    <row r="4847" spans="4:4" x14ac:dyDescent="0.2">
      <c r="D4847" s="180"/>
    </row>
    <row r="4848" spans="4:4" x14ac:dyDescent="0.2">
      <c r="D4848" s="180"/>
    </row>
    <row r="4849" spans="4:4" x14ac:dyDescent="0.2">
      <c r="D4849" s="180"/>
    </row>
    <row r="4850" spans="4:4" x14ac:dyDescent="0.2">
      <c r="D4850" s="180"/>
    </row>
    <row r="4851" spans="4:4" x14ac:dyDescent="0.2">
      <c r="D4851" s="180"/>
    </row>
    <row r="4852" spans="4:4" x14ac:dyDescent="0.2">
      <c r="D4852" s="180"/>
    </row>
    <row r="4853" spans="4:4" x14ac:dyDescent="0.2">
      <c r="D4853" s="180"/>
    </row>
    <row r="4854" spans="4:4" x14ac:dyDescent="0.2">
      <c r="D4854" s="180"/>
    </row>
    <row r="4855" spans="4:4" x14ac:dyDescent="0.2">
      <c r="D4855" s="180"/>
    </row>
    <row r="4856" spans="4:4" x14ac:dyDescent="0.2">
      <c r="D4856" s="180"/>
    </row>
    <row r="4857" spans="4:4" x14ac:dyDescent="0.2">
      <c r="D4857" s="180"/>
    </row>
    <row r="4858" spans="4:4" x14ac:dyDescent="0.2">
      <c r="D4858" s="180"/>
    </row>
    <row r="4859" spans="4:4" x14ac:dyDescent="0.2">
      <c r="D4859" s="180"/>
    </row>
    <row r="4860" spans="4:4" x14ac:dyDescent="0.2">
      <c r="D4860" s="180"/>
    </row>
    <row r="4861" spans="4:4" x14ac:dyDescent="0.2">
      <c r="D4861" s="180"/>
    </row>
    <row r="4862" spans="4:4" x14ac:dyDescent="0.2">
      <c r="D4862" s="180"/>
    </row>
    <row r="4863" spans="4:4" x14ac:dyDescent="0.2">
      <c r="D4863" s="180"/>
    </row>
    <row r="4864" spans="4:4" x14ac:dyDescent="0.2">
      <c r="D4864" s="180"/>
    </row>
    <row r="4865" spans="4:4" x14ac:dyDescent="0.2">
      <c r="D4865" s="180"/>
    </row>
    <row r="4866" spans="4:4" x14ac:dyDescent="0.2">
      <c r="D4866" s="180"/>
    </row>
    <row r="4867" spans="4:4" x14ac:dyDescent="0.2">
      <c r="D4867" s="180"/>
    </row>
    <row r="4868" spans="4:4" x14ac:dyDescent="0.2">
      <c r="D4868" s="180"/>
    </row>
    <row r="4869" spans="4:4" x14ac:dyDescent="0.2">
      <c r="D4869" s="180"/>
    </row>
    <row r="4870" spans="4:4" x14ac:dyDescent="0.2">
      <c r="D4870" s="180"/>
    </row>
    <row r="4871" spans="4:4" x14ac:dyDescent="0.2">
      <c r="D4871" s="180"/>
    </row>
    <row r="4872" spans="4:4" x14ac:dyDescent="0.2">
      <c r="D4872" s="180"/>
    </row>
    <row r="4873" spans="4:4" x14ac:dyDescent="0.2">
      <c r="D4873" s="180"/>
    </row>
    <row r="4874" spans="4:4" x14ac:dyDescent="0.2">
      <c r="D4874" s="180"/>
    </row>
    <row r="4875" spans="4:4" x14ac:dyDescent="0.2">
      <c r="D4875" s="180"/>
    </row>
    <row r="4876" spans="4:4" x14ac:dyDescent="0.2">
      <c r="D4876" s="180"/>
    </row>
    <row r="4877" spans="4:4" x14ac:dyDescent="0.2">
      <c r="D4877" s="180"/>
    </row>
    <row r="4878" spans="4:4" x14ac:dyDescent="0.2">
      <c r="D4878" s="180"/>
    </row>
    <row r="4879" spans="4:4" x14ac:dyDescent="0.2">
      <c r="D4879" s="180"/>
    </row>
    <row r="4880" spans="4:4" x14ac:dyDescent="0.2">
      <c r="D4880" s="180"/>
    </row>
    <row r="4881" spans="4:4" x14ac:dyDescent="0.2">
      <c r="D4881" s="180"/>
    </row>
    <row r="4882" spans="4:4" x14ac:dyDescent="0.2">
      <c r="D4882" s="180"/>
    </row>
    <row r="4883" spans="4:4" x14ac:dyDescent="0.2">
      <c r="D4883" s="180"/>
    </row>
    <row r="4884" spans="4:4" x14ac:dyDescent="0.2">
      <c r="D4884" s="180"/>
    </row>
    <row r="4885" spans="4:4" x14ac:dyDescent="0.2">
      <c r="D4885" s="180"/>
    </row>
    <row r="4886" spans="4:4" x14ac:dyDescent="0.2">
      <c r="D4886" s="180"/>
    </row>
    <row r="4887" spans="4:4" x14ac:dyDescent="0.2">
      <c r="D4887" s="180"/>
    </row>
    <row r="4888" spans="4:4" x14ac:dyDescent="0.2">
      <c r="D4888" s="180"/>
    </row>
    <row r="4889" spans="4:4" x14ac:dyDescent="0.2">
      <c r="D4889" s="180"/>
    </row>
    <row r="4890" spans="4:4" x14ac:dyDescent="0.2">
      <c r="D4890" s="180"/>
    </row>
    <row r="4891" spans="4:4" x14ac:dyDescent="0.2">
      <c r="D4891" s="180"/>
    </row>
    <row r="4892" spans="4:4" x14ac:dyDescent="0.2">
      <c r="D4892" s="180"/>
    </row>
    <row r="4893" spans="4:4" x14ac:dyDescent="0.2">
      <c r="D4893" s="180"/>
    </row>
    <row r="4894" spans="4:4" x14ac:dyDescent="0.2">
      <c r="D4894" s="180"/>
    </row>
    <row r="4895" spans="4:4" x14ac:dyDescent="0.2">
      <c r="D4895" s="180"/>
    </row>
    <row r="4896" spans="4:4" x14ac:dyDescent="0.2">
      <c r="D4896" s="180"/>
    </row>
    <row r="4897" spans="4:4" x14ac:dyDescent="0.2">
      <c r="D4897" s="180"/>
    </row>
    <row r="4898" spans="4:4" x14ac:dyDescent="0.2">
      <c r="D4898" s="180"/>
    </row>
    <row r="4899" spans="4:4" x14ac:dyDescent="0.2">
      <c r="D4899" s="180"/>
    </row>
    <row r="4900" spans="4:4" x14ac:dyDescent="0.2">
      <c r="D4900" s="180"/>
    </row>
    <row r="4901" spans="4:4" x14ac:dyDescent="0.2">
      <c r="D4901" s="180"/>
    </row>
    <row r="4902" spans="4:4" x14ac:dyDescent="0.2">
      <c r="D4902" s="180"/>
    </row>
    <row r="4903" spans="4:4" x14ac:dyDescent="0.2">
      <c r="D4903" s="180"/>
    </row>
    <row r="4904" spans="4:4" x14ac:dyDescent="0.2">
      <c r="D4904" s="180"/>
    </row>
    <row r="4905" spans="4:4" x14ac:dyDescent="0.2">
      <c r="D4905" s="180"/>
    </row>
    <row r="4906" spans="4:4" x14ac:dyDescent="0.2">
      <c r="D4906" s="180"/>
    </row>
    <row r="4907" spans="4:4" x14ac:dyDescent="0.2">
      <c r="D4907" s="180"/>
    </row>
    <row r="4908" spans="4:4" x14ac:dyDescent="0.2">
      <c r="D4908" s="180"/>
    </row>
    <row r="4909" spans="4:4" x14ac:dyDescent="0.2">
      <c r="D4909" s="180"/>
    </row>
    <row r="4910" spans="4:4" x14ac:dyDescent="0.2">
      <c r="D4910" s="180"/>
    </row>
    <row r="4911" spans="4:4" x14ac:dyDescent="0.2">
      <c r="D4911" s="180"/>
    </row>
    <row r="4912" spans="4:4" x14ac:dyDescent="0.2">
      <c r="D4912" s="180"/>
    </row>
    <row r="4913" spans="4:4" x14ac:dyDescent="0.2">
      <c r="D4913" s="180"/>
    </row>
    <row r="4914" spans="4:4" x14ac:dyDescent="0.2">
      <c r="D4914" s="180"/>
    </row>
    <row r="4915" spans="4:4" x14ac:dyDescent="0.2">
      <c r="D4915" s="180"/>
    </row>
    <row r="4916" spans="4:4" x14ac:dyDescent="0.2">
      <c r="D4916" s="180"/>
    </row>
    <row r="4917" spans="4:4" x14ac:dyDescent="0.2">
      <c r="D4917" s="180"/>
    </row>
    <row r="4918" spans="4:4" x14ac:dyDescent="0.2">
      <c r="D4918" s="180"/>
    </row>
    <row r="4919" spans="4:4" x14ac:dyDescent="0.2">
      <c r="D4919" s="180"/>
    </row>
    <row r="4920" spans="4:4" x14ac:dyDescent="0.2">
      <c r="D4920" s="180"/>
    </row>
    <row r="4921" spans="4:4" x14ac:dyDescent="0.2">
      <c r="D4921" s="180"/>
    </row>
    <row r="4922" spans="4:4" x14ac:dyDescent="0.2">
      <c r="D4922" s="180"/>
    </row>
    <row r="4923" spans="4:4" x14ac:dyDescent="0.2">
      <c r="D4923" s="180"/>
    </row>
    <row r="4924" spans="4:4" x14ac:dyDescent="0.2">
      <c r="D4924" s="180"/>
    </row>
    <row r="4925" spans="4:4" x14ac:dyDescent="0.2">
      <c r="D4925" s="180"/>
    </row>
    <row r="4926" spans="4:4" x14ac:dyDescent="0.2">
      <c r="D4926" s="180"/>
    </row>
    <row r="4927" spans="4:4" x14ac:dyDescent="0.2">
      <c r="D4927" s="180"/>
    </row>
    <row r="4928" spans="4:4" x14ac:dyDescent="0.2">
      <c r="D4928" s="180"/>
    </row>
    <row r="4929" spans="4:4" x14ac:dyDescent="0.2">
      <c r="D4929" s="180"/>
    </row>
    <row r="4930" spans="4:4" x14ac:dyDescent="0.2">
      <c r="D4930" s="180"/>
    </row>
    <row r="4931" spans="4:4" x14ac:dyDescent="0.2">
      <c r="D4931" s="180"/>
    </row>
    <row r="4932" spans="4:4" x14ac:dyDescent="0.2">
      <c r="D4932" s="180"/>
    </row>
    <row r="4933" spans="4:4" x14ac:dyDescent="0.2">
      <c r="D4933" s="180"/>
    </row>
    <row r="4934" spans="4:4" x14ac:dyDescent="0.2">
      <c r="D4934" s="180"/>
    </row>
    <row r="4935" spans="4:4" x14ac:dyDescent="0.2">
      <c r="D4935" s="180"/>
    </row>
    <row r="4936" spans="4:4" x14ac:dyDescent="0.2">
      <c r="D4936" s="180"/>
    </row>
    <row r="4937" spans="4:4" x14ac:dyDescent="0.2">
      <c r="D4937" s="180"/>
    </row>
    <row r="4938" spans="4:4" x14ac:dyDescent="0.2">
      <c r="D4938" s="180"/>
    </row>
    <row r="4939" spans="4:4" x14ac:dyDescent="0.2">
      <c r="D4939" s="180"/>
    </row>
    <row r="4940" spans="4:4" x14ac:dyDescent="0.2">
      <c r="D4940" s="180"/>
    </row>
    <row r="4941" spans="4:4" x14ac:dyDescent="0.2">
      <c r="D4941" s="180"/>
    </row>
    <row r="4942" spans="4:4" x14ac:dyDescent="0.2">
      <c r="D4942" s="180"/>
    </row>
    <row r="4943" spans="4:4" x14ac:dyDescent="0.2">
      <c r="D4943" s="180"/>
    </row>
    <row r="4944" spans="4:4" x14ac:dyDescent="0.2">
      <c r="D4944" s="180"/>
    </row>
    <row r="4945" spans="4:4" x14ac:dyDescent="0.2">
      <c r="D4945" s="180"/>
    </row>
    <row r="4946" spans="4:4" x14ac:dyDescent="0.2">
      <c r="D4946" s="180"/>
    </row>
    <row r="4947" spans="4:4" x14ac:dyDescent="0.2">
      <c r="D4947" s="180"/>
    </row>
    <row r="4948" spans="4:4" x14ac:dyDescent="0.2">
      <c r="D4948" s="180"/>
    </row>
    <row r="4949" spans="4:4" x14ac:dyDescent="0.2">
      <c r="D4949" s="180"/>
    </row>
    <row r="4950" spans="4:4" x14ac:dyDescent="0.2">
      <c r="D4950" s="180"/>
    </row>
    <row r="4951" spans="4:4" x14ac:dyDescent="0.2">
      <c r="D4951" s="180"/>
    </row>
    <row r="4952" spans="4:4" x14ac:dyDescent="0.2">
      <c r="D4952" s="180"/>
    </row>
    <row r="4953" spans="4:4" x14ac:dyDescent="0.2">
      <c r="D4953" s="180"/>
    </row>
    <row r="4954" spans="4:4" x14ac:dyDescent="0.2">
      <c r="D4954" s="180"/>
    </row>
    <row r="4955" spans="4:4" x14ac:dyDescent="0.2">
      <c r="D4955" s="180"/>
    </row>
    <row r="4956" spans="4:4" x14ac:dyDescent="0.2">
      <c r="D4956" s="180"/>
    </row>
    <row r="4957" spans="4:4" x14ac:dyDescent="0.2">
      <c r="D4957" s="180"/>
    </row>
    <row r="4958" spans="4:4" x14ac:dyDescent="0.2">
      <c r="D4958" s="180"/>
    </row>
    <row r="4959" spans="4:4" x14ac:dyDescent="0.2">
      <c r="D4959" s="180"/>
    </row>
    <row r="4960" spans="4:4" x14ac:dyDescent="0.2">
      <c r="D4960" s="180"/>
    </row>
    <row r="4961" spans="4:4" x14ac:dyDescent="0.2">
      <c r="D4961" s="180"/>
    </row>
    <row r="4962" spans="4:4" x14ac:dyDescent="0.2">
      <c r="D4962" s="180"/>
    </row>
    <row r="4963" spans="4:4" x14ac:dyDescent="0.2">
      <c r="D4963" s="180"/>
    </row>
    <row r="4964" spans="4:4" x14ac:dyDescent="0.2">
      <c r="D4964" s="180"/>
    </row>
    <row r="4965" spans="4:4" x14ac:dyDescent="0.2">
      <c r="D4965" s="180"/>
    </row>
    <row r="4966" spans="4:4" x14ac:dyDescent="0.2">
      <c r="D4966" s="180"/>
    </row>
    <row r="4967" spans="4:4" x14ac:dyDescent="0.2">
      <c r="D4967" s="180"/>
    </row>
    <row r="4968" spans="4:4" x14ac:dyDescent="0.2">
      <c r="D4968" s="180"/>
    </row>
    <row r="4969" spans="4:4" x14ac:dyDescent="0.2">
      <c r="D4969" s="180"/>
    </row>
    <row r="4970" spans="4:4" x14ac:dyDescent="0.2">
      <c r="D4970" s="180"/>
    </row>
    <row r="4971" spans="4:4" x14ac:dyDescent="0.2">
      <c r="D4971" s="180"/>
    </row>
    <row r="4972" spans="4:4" x14ac:dyDescent="0.2">
      <c r="D4972" s="180"/>
    </row>
    <row r="4973" spans="4:4" x14ac:dyDescent="0.2">
      <c r="D4973" s="180"/>
    </row>
    <row r="4974" spans="4:4" x14ac:dyDescent="0.2">
      <c r="D4974" s="180"/>
    </row>
    <row r="4975" spans="4:4" x14ac:dyDescent="0.2">
      <c r="D4975" s="180"/>
    </row>
    <row r="4976" spans="4:4" x14ac:dyDescent="0.2">
      <c r="D4976" s="180"/>
    </row>
    <row r="4977" spans="4:4" x14ac:dyDescent="0.2">
      <c r="D4977" s="180"/>
    </row>
    <row r="4978" spans="4:4" x14ac:dyDescent="0.2">
      <c r="D4978" s="180"/>
    </row>
    <row r="4979" spans="4:4" x14ac:dyDescent="0.2">
      <c r="D4979" s="180"/>
    </row>
    <row r="4980" spans="4:4" x14ac:dyDescent="0.2">
      <c r="D4980" s="180"/>
    </row>
    <row r="4981" spans="4:4" x14ac:dyDescent="0.2">
      <c r="D4981" s="180"/>
    </row>
    <row r="4982" spans="4:4" x14ac:dyDescent="0.2">
      <c r="D4982" s="180"/>
    </row>
    <row r="4983" spans="4:4" x14ac:dyDescent="0.2">
      <c r="D4983" s="180"/>
    </row>
    <row r="4984" spans="4:4" x14ac:dyDescent="0.2">
      <c r="D4984" s="180"/>
    </row>
    <row r="4985" spans="4:4" x14ac:dyDescent="0.2">
      <c r="D4985" s="180"/>
    </row>
    <row r="4986" spans="4:4" x14ac:dyDescent="0.2">
      <c r="D4986" s="180"/>
    </row>
    <row r="4987" spans="4:4" x14ac:dyDescent="0.2">
      <c r="D4987" s="180"/>
    </row>
    <row r="4988" spans="4:4" x14ac:dyDescent="0.2">
      <c r="D4988" s="180"/>
    </row>
    <row r="4989" spans="4:4" x14ac:dyDescent="0.2">
      <c r="D4989" s="180"/>
    </row>
    <row r="4990" spans="4:4" x14ac:dyDescent="0.2">
      <c r="D4990" s="180"/>
    </row>
    <row r="4991" spans="4:4" x14ac:dyDescent="0.2">
      <c r="D4991" s="180"/>
    </row>
    <row r="4992" spans="4:4" x14ac:dyDescent="0.2">
      <c r="D4992" s="180"/>
    </row>
    <row r="4993" spans="4:4" x14ac:dyDescent="0.2">
      <c r="D4993" s="180"/>
    </row>
    <row r="4994" spans="4:4" x14ac:dyDescent="0.2">
      <c r="D4994" s="180"/>
    </row>
    <row r="4995" spans="4:4" x14ac:dyDescent="0.2">
      <c r="D4995" s="180"/>
    </row>
    <row r="4996" spans="4:4" x14ac:dyDescent="0.2">
      <c r="D4996" s="180"/>
    </row>
    <row r="4997" spans="4:4" x14ac:dyDescent="0.2">
      <c r="D4997" s="180"/>
    </row>
    <row r="4998" spans="4:4" x14ac:dyDescent="0.2">
      <c r="D4998" s="180"/>
    </row>
    <row r="4999" spans="4:4" x14ac:dyDescent="0.2">
      <c r="D4999" s="180"/>
    </row>
    <row r="5000" spans="4:4" x14ac:dyDescent="0.2">
      <c r="D5000" s="180"/>
    </row>
  </sheetData>
  <sheetProtection password="8CB1" sheet="1"/>
  <mergeCells count="6">
    <mergeCell ref="A1:G1"/>
    <mergeCell ref="C7:G7"/>
    <mergeCell ref="F8:G8"/>
    <mergeCell ref="C10:G10"/>
    <mergeCell ref="F11:G11"/>
    <mergeCell ref="C13:G13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1</v>
      </c>
      <c r="B1" s="28" t="str">
        <f>Stavba!CisloStavby</f>
        <v>1335</v>
      </c>
      <c r="C1" s="31" t="str">
        <f>Stavba!NazevStavby</f>
        <v>Snížení energetické náročnosti OÚ Hluboké Mašůvky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28</v>
      </c>
      <c r="B2" s="159" t="s">
        <v>58</v>
      </c>
      <c r="C2" s="160" t="s">
        <v>59</v>
      </c>
      <c r="D2" s="92"/>
      <c r="E2" s="92"/>
      <c r="F2" s="92"/>
      <c r="G2" s="26" t="s">
        <v>15</v>
      </c>
      <c r="H2" s="34" t="s">
        <v>16</v>
      </c>
    </row>
    <row r="3" spans="1:10" ht="13.5" customHeight="1" thickTop="1" x14ac:dyDescent="0.2">
      <c r="H3" s="35"/>
    </row>
    <row r="4" spans="1:10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0" ht="12.75" customHeight="1" x14ac:dyDescent="0.2">
      <c r="H5" s="35"/>
    </row>
    <row r="6" spans="1:10" ht="15.75" customHeight="1" x14ac:dyDescent="0.25">
      <c r="A6" s="32" t="s">
        <v>25</v>
      </c>
      <c r="B6" s="29" t="str">
        <f>B2</f>
        <v>01</v>
      </c>
      <c r="H6" s="35"/>
    </row>
    <row r="7" spans="1:10" ht="15.75" customHeight="1" x14ac:dyDescent="0.25">
      <c r="B7" s="93" t="str">
        <f>C2</f>
        <v>Obecní úřad Hluboké Mašůvky</v>
      </c>
      <c r="C7" s="94"/>
      <c r="D7" s="94"/>
      <c r="E7" s="94"/>
      <c r="F7" s="94"/>
      <c r="G7" s="94"/>
      <c r="H7" s="35"/>
    </row>
    <row r="8" spans="1:10" ht="12.75" customHeight="1" x14ac:dyDescent="0.2">
      <c r="H8" s="35"/>
    </row>
    <row r="9" spans="1:10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108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61" t="s">
        <v>109</v>
      </c>
      <c r="B16" s="162"/>
      <c r="C16" s="162"/>
      <c r="D16" s="162"/>
      <c r="E16" s="162"/>
      <c r="F16" s="162"/>
      <c r="G16" s="162"/>
      <c r="H16" s="163"/>
      <c r="I16" s="32"/>
      <c r="J16" s="32"/>
    </row>
    <row r="17" spans="1:55" ht="12.75" customHeight="1" x14ac:dyDescent="0.2">
      <c r="A17" s="169" t="s">
        <v>110</v>
      </c>
      <c r="B17" s="170"/>
      <c r="C17" s="171"/>
      <c r="D17" s="171"/>
      <c r="E17" s="171"/>
      <c r="F17" s="171"/>
      <c r="G17" s="172"/>
      <c r="H17" s="173" t="s">
        <v>111</v>
      </c>
      <c r="I17" s="32"/>
      <c r="J17" s="32"/>
    </row>
    <row r="18" spans="1:55" ht="12.75" customHeight="1" x14ac:dyDescent="0.2">
      <c r="A18" s="167" t="s">
        <v>58</v>
      </c>
      <c r="B18" s="165" t="s">
        <v>42</v>
      </c>
      <c r="C18" s="164"/>
      <c r="D18" s="164"/>
      <c r="E18" s="164"/>
      <c r="F18" s="164"/>
      <c r="G18" s="166"/>
      <c r="H18" s="168">
        <f>'01 01 Pol'!G938</f>
        <v>0</v>
      </c>
      <c r="I18" s="32"/>
      <c r="J18" s="32"/>
      <c r="O18">
        <f>'01 01 Pol'!AN938</f>
        <v>0</v>
      </c>
      <c r="P18">
        <f>'01 01 Pol'!AO938</f>
        <v>0</v>
      </c>
    </row>
    <row r="19" spans="1:55" ht="12.75" customHeight="1" thickBot="1" x14ac:dyDescent="0.25">
      <c r="A19" s="174"/>
      <c r="B19" s="175" t="s">
        <v>112</v>
      </c>
      <c r="C19" s="176"/>
      <c r="D19" s="177" t="str">
        <f>B2</f>
        <v>01</v>
      </c>
      <c r="E19" s="176"/>
      <c r="F19" s="176"/>
      <c r="G19" s="178"/>
      <c r="H19" s="179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1" t="s">
        <v>129</v>
      </c>
      <c r="B21" s="162"/>
      <c r="C21" s="162"/>
      <c r="D21" s="260" t="s">
        <v>58</v>
      </c>
      <c r="E21" s="262" t="s">
        <v>42</v>
      </c>
      <c r="F21" s="262"/>
      <c r="G21" s="262"/>
      <c r="H21" s="262"/>
      <c r="I21" s="32"/>
      <c r="J21" s="32"/>
      <c r="BC21" s="261" t="str">
        <f>E21</f>
        <v>Snížení energetické náročnosti OÚ Hluboké Mašůvky</v>
      </c>
    </row>
    <row r="22" spans="1:55" ht="12.75" customHeight="1" x14ac:dyDescent="0.2">
      <c r="A22" s="169" t="s">
        <v>130</v>
      </c>
      <c r="B22" s="170"/>
      <c r="C22" s="171"/>
      <c r="D22" s="171"/>
      <c r="E22" s="171"/>
      <c r="F22" s="171"/>
      <c r="G22" s="172"/>
      <c r="H22" s="173" t="s">
        <v>111</v>
      </c>
      <c r="I22" s="32"/>
      <c r="J22" s="32"/>
    </row>
    <row r="23" spans="1:55" ht="12.75" customHeight="1" x14ac:dyDescent="0.2">
      <c r="A23" s="167" t="s">
        <v>65</v>
      </c>
      <c r="B23" s="165" t="s">
        <v>66</v>
      </c>
      <c r="C23" s="164"/>
      <c r="D23" s="164"/>
      <c r="E23" s="164"/>
      <c r="F23" s="164"/>
      <c r="G23" s="166"/>
      <c r="H23" s="263">
        <f>'01 01 Pol'!F8</f>
        <v>0</v>
      </c>
      <c r="I23" s="32"/>
      <c r="J23" s="32"/>
    </row>
    <row r="24" spans="1:55" ht="12.75" customHeight="1" x14ac:dyDescent="0.2">
      <c r="A24" s="167" t="s">
        <v>67</v>
      </c>
      <c r="B24" s="165" t="s">
        <v>68</v>
      </c>
      <c r="C24" s="164"/>
      <c r="D24" s="164"/>
      <c r="E24" s="164"/>
      <c r="F24" s="164"/>
      <c r="G24" s="166"/>
      <c r="H24" s="263">
        <f>'01 01 Pol'!F15</f>
        <v>0</v>
      </c>
      <c r="I24" s="32"/>
      <c r="J24" s="32"/>
    </row>
    <row r="25" spans="1:55" ht="12.75" customHeight="1" x14ac:dyDescent="0.2">
      <c r="A25" s="167" t="s">
        <v>69</v>
      </c>
      <c r="B25" s="165" t="s">
        <v>70</v>
      </c>
      <c r="C25" s="164"/>
      <c r="D25" s="164"/>
      <c r="E25" s="164"/>
      <c r="F25" s="164"/>
      <c r="G25" s="166"/>
      <c r="H25" s="263">
        <f>'01 01 Pol'!F42</f>
        <v>0</v>
      </c>
      <c r="I25" s="32"/>
      <c r="J25" s="32"/>
    </row>
    <row r="26" spans="1:55" ht="12.75" customHeight="1" x14ac:dyDescent="0.2">
      <c r="A26" s="167" t="s">
        <v>71</v>
      </c>
      <c r="B26" s="165" t="s">
        <v>72</v>
      </c>
      <c r="C26" s="164"/>
      <c r="D26" s="164"/>
      <c r="E26" s="164"/>
      <c r="F26" s="164"/>
      <c r="G26" s="166"/>
      <c r="H26" s="263">
        <f>'01 01 Pol'!F103</f>
        <v>0</v>
      </c>
      <c r="I26" s="32"/>
      <c r="J26" s="32"/>
    </row>
    <row r="27" spans="1:55" ht="12.75" customHeight="1" x14ac:dyDescent="0.2">
      <c r="A27" s="167" t="s">
        <v>73</v>
      </c>
      <c r="B27" s="165" t="s">
        <v>74</v>
      </c>
      <c r="C27" s="164"/>
      <c r="D27" s="164"/>
      <c r="E27" s="164"/>
      <c r="F27" s="164"/>
      <c r="G27" s="166"/>
      <c r="H27" s="263">
        <f>'01 01 Pol'!F434</f>
        <v>0</v>
      </c>
      <c r="I27" s="32"/>
      <c r="J27" s="32"/>
    </row>
    <row r="28" spans="1:55" ht="12.75" customHeight="1" x14ac:dyDescent="0.2">
      <c r="A28" s="167" t="s">
        <v>75</v>
      </c>
      <c r="B28" s="165" t="s">
        <v>76</v>
      </c>
      <c r="C28" s="164"/>
      <c r="D28" s="164"/>
      <c r="E28" s="164"/>
      <c r="F28" s="164"/>
      <c r="G28" s="166"/>
      <c r="H28" s="263">
        <f>'01 01 Pol'!F476</f>
        <v>0</v>
      </c>
      <c r="I28" s="32"/>
      <c r="J28" s="32"/>
    </row>
    <row r="29" spans="1:55" ht="12.75" customHeight="1" x14ac:dyDescent="0.2">
      <c r="A29" s="167" t="s">
        <v>77</v>
      </c>
      <c r="B29" s="165" t="s">
        <v>78</v>
      </c>
      <c r="C29" s="164"/>
      <c r="D29" s="164"/>
      <c r="E29" s="164"/>
      <c r="F29" s="164"/>
      <c r="G29" s="166"/>
      <c r="H29" s="263">
        <f>'01 01 Pol'!F520</f>
        <v>0</v>
      </c>
      <c r="I29" s="32"/>
      <c r="J29" s="32"/>
    </row>
    <row r="30" spans="1:55" ht="12.75" customHeight="1" x14ac:dyDescent="0.2">
      <c r="A30" s="167" t="s">
        <v>79</v>
      </c>
      <c r="B30" s="165" t="s">
        <v>80</v>
      </c>
      <c r="C30" s="164"/>
      <c r="D30" s="164"/>
      <c r="E30" s="164"/>
      <c r="F30" s="164"/>
      <c r="G30" s="166"/>
      <c r="H30" s="263">
        <f>'01 01 Pol'!F581</f>
        <v>0</v>
      </c>
      <c r="I30" s="32"/>
      <c r="J30" s="32"/>
    </row>
    <row r="31" spans="1:55" ht="12.75" customHeight="1" x14ac:dyDescent="0.2">
      <c r="A31" s="167" t="s">
        <v>81</v>
      </c>
      <c r="B31" s="165" t="s">
        <v>82</v>
      </c>
      <c r="C31" s="164"/>
      <c r="D31" s="164"/>
      <c r="E31" s="164"/>
      <c r="F31" s="164"/>
      <c r="G31" s="166"/>
      <c r="H31" s="263">
        <f>'01 01 Pol'!F629</f>
        <v>0</v>
      </c>
      <c r="I31" s="32"/>
      <c r="J31" s="32"/>
    </row>
    <row r="32" spans="1:55" ht="12.75" customHeight="1" x14ac:dyDescent="0.2">
      <c r="A32" s="167" t="s">
        <v>83</v>
      </c>
      <c r="B32" s="165" t="s">
        <v>84</v>
      </c>
      <c r="C32" s="164"/>
      <c r="D32" s="164"/>
      <c r="E32" s="164"/>
      <c r="F32" s="164"/>
      <c r="G32" s="166"/>
      <c r="H32" s="263">
        <f>'01 01 Pol'!F634</f>
        <v>0</v>
      </c>
      <c r="I32" s="32"/>
      <c r="J32" s="32"/>
    </row>
    <row r="33" spans="1:10" ht="12.75" customHeight="1" x14ac:dyDescent="0.2">
      <c r="A33" s="167" t="s">
        <v>85</v>
      </c>
      <c r="B33" s="165" t="s">
        <v>86</v>
      </c>
      <c r="C33" s="164"/>
      <c r="D33" s="164"/>
      <c r="E33" s="164"/>
      <c r="F33" s="164"/>
      <c r="G33" s="166"/>
      <c r="H33" s="263">
        <f>'01 01 Pol'!F677</f>
        <v>0</v>
      </c>
      <c r="I33" s="32"/>
      <c r="J33" s="32"/>
    </row>
    <row r="34" spans="1:10" ht="12.75" customHeight="1" x14ac:dyDescent="0.2">
      <c r="A34" s="167" t="s">
        <v>87</v>
      </c>
      <c r="B34" s="165" t="s">
        <v>88</v>
      </c>
      <c r="C34" s="164"/>
      <c r="D34" s="164"/>
      <c r="E34" s="164"/>
      <c r="F34" s="164"/>
      <c r="G34" s="166"/>
      <c r="H34" s="263">
        <f>'01 01 Pol'!F736</f>
        <v>0</v>
      </c>
      <c r="I34" s="32"/>
      <c r="J34" s="32"/>
    </row>
    <row r="35" spans="1:10" ht="12.75" customHeight="1" x14ac:dyDescent="0.2">
      <c r="A35" s="167" t="s">
        <v>89</v>
      </c>
      <c r="B35" s="165" t="s">
        <v>90</v>
      </c>
      <c r="C35" s="164"/>
      <c r="D35" s="164"/>
      <c r="E35" s="164"/>
      <c r="F35" s="164"/>
      <c r="G35" s="166"/>
      <c r="H35" s="263">
        <f>'01 01 Pol'!F795</f>
        <v>0</v>
      </c>
      <c r="I35" s="32"/>
      <c r="J35" s="32"/>
    </row>
    <row r="36" spans="1:10" ht="12.75" customHeight="1" x14ac:dyDescent="0.2">
      <c r="A36" s="167" t="s">
        <v>91</v>
      </c>
      <c r="B36" s="165" t="s">
        <v>92</v>
      </c>
      <c r="C36" s="164"/>
      <c r="D36" s="164"/>
      <c r="E36" s="164"/>
      <c r="F36" s="164"/>
      <c r="G36" s="166"/>
      <c r="H36" s="263">
        <f>'01 01 Pol'!F815</f>
        <v>0</v>
      </c>
      <c r="I36" s="32"/>
      <c r="J36" s="32"/>
    </row>
    <row r="37" spans="1:10" ht="12.75" customHeight="1" x14ac:dyDescent="0.2">
      <c r="A37" s="167" t="s">
        <v>93</v>
      </c>
      <c r="B37" s="165" t="s">
        <v>94</v>
      </c>
      <c r="C37" s="164"/>
      <c r="D37" s="164"/>
      <c r="E37" s="164"/>
      <c r="F37" s="164"/>
      <c r="G37" s="166"/>
      <c r="H37" s="263">
        <f>'01 01 Pol'!F847</f>
        <v>0</v>
      </c>
      <c r="I37" s="32"/>
      <c r="J37" s="32"/>
    </row>
    <row r="38" spans="1:10" ht="12.75" customHeight="1" x14ac:dyDescent="0.2">
      <c r="A38" s="167" t="s">
        <v>95</v>
      </c>
      <c r="B38" s="165" t="s">
        <v>96</v>
      </c>
      <c r="C38" s="164"/>
      <c r="D38" s="164"/>
      <c r="E38" s="164"/>
      <c r="F38" s="164"/>
      <c r="G38" s="166"/>
      <c r="H38" s="263">
        <f>'01 01 Pol'!F866</f>
        <v>0</v>
      </c>
      <c r="I38" s="32"/>
      <c r="J38" s="32"/>
    </row>
    <row r="39" spans="1:10" ht="12.75" customHeight="1" x14ac:dyDescent="0.2">
      <c r="A39" s="167" t="s">
        <v>97</v>
      </c>
      <c r="B39" s="165" t="s">
        <v>98</v>
      </c>
      <c r="C39" s="164"/>
      <c r="D39" s="164"/>
      <c r="E39" s="164"/>
      <c r="F39" s="164"/>
      <c r="G39" s="166"/>
      <c r="H39" s="263">
        <f>'01 01 Pol'!F886</f>
        <v>0</v>
      </c>
      <c r="I39" s="32"/>
      <c r="J39" s="32"/>
    </row>
    <row r="40" spans="1:10" ht="12.75" customHeight="1" x14ac:dyDescent="0.2">
      <c r="A40" s="167" t="s">
        <v>99</v>
      </c>
      <c r="B40" s="165" t="s">
        <v>100</v>
      </c>
      <c r="C40" s="164"/>
      <c r="D40" s="164"/>
      <c r="E40" s="164"/>
      <c r="F40" s="164"/>
      <c r="G40" s="166"/>
      <c r="H40" s="263">
        <f>'01 01 Pol'!F901</f>
        <v>0</v>
      </c>
      <c r="I40" s="32"/>
      <c r="J40" s="32"/>
    </row>
    <row r="41" spans="1:10" ht="12.75" customHeight="1" x14ac:dyDescent="0.2">
      <c r="A41" s="167" t="s">
        <v>101</v>
      </c>
      <c r="B41" s="165" t="s">
        <v>102</v>
      </c>
      <c r="C41" s="164"/>
      <c r="D41" s="164"/>
      <c r="E41" s="164"/>
      <c r="F41" s="164"/>
      <c r="G41" s="166"/>
      <c r="H41" s="263">
        <f>'01 01 Pol'!F923</f>
        <v>0</v>
      </c>
      <c r="I41" s="32"/>
      <c r="J41" s="32"/>
    </row>
    <row r="42" spans="1:10" ht="12.75" customHeight="1" thickBot="1" x14ac:dyDescent="0.25">
      <c r="A42" s="174"/>
      <c r="B42" s="175" t="s">
        <v>131</v>
      </c>
      <c r="C42" s="176"/>
      <c r="D42" s="177" t="str">
        <f>D21</f>
        <v>01</v>
      </c>
      <c r="E42" s="176"/>
      <c r="F42" s="176"/>
      <c r="G42" s="178"/>
      <c r="H42" s="264">
        <f>SUM(H23:H41)</f>
        <v>0</v>
      </c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8CB1" sheet="1"/>
  <mergeCells count="4">
    <mergeCell ref="C2:F2"/>
    <mergeCell ref="A4:H4"/>
    <mergeCell ref="B7:G7"/>
    <mergeCell ref="E21:H21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</cols>
  <sheetData>
    <row r="1" spans="1:60" ht="16.5" thickBot="1" x14ac:dyDescent="0.3">
      <c r="A1" s="181" t="s">
        <v>132</v>
      </c>
      <c r="B1" s="181"/>
      <c r="C1" s="204"/>
      <c r="D1" s="181"/>
      <c r="E1" s="181"/>
      <c r="F1" s="181"/>
      <c r="G1" s="181"/>
      <c r="AC1" t="s">
        <v>116</v>
      </c>
    </row>
    <row r="2" spans="1:60" ht="13.5" thickTop="1" x14ac:dyDescent="0.2">
      <c r="A2" s="186" t="s">
        <v>30</v>
      </c>
      <c r="B2" s="190" t="s">
        <v>41</v>
      </c>
      <c r="C2" s="205" t="s">
        <v>42</v>
      </c>
      <c r="D2" s="188"/>
      <c r="E2" s="187"/>
      <c r="F2" s="187"/>
      <c r="G2" s="189"/>
    </row>
    <row r="3" spans="1:60" x14ac:dyDescent="0.2">
      <c r="A3" s="184" t="s">
        <v>31</v>
      </c>
      <c r="B3" s="191" t="s">
        <v>58</v>
      </c>
      <c r="C3" s="206" t="s">
        <v>59</v>
      </c>
      <c r="D3" s="183"/>
      <c r="E3" s="182"/>
      <c r="F3" s="182"/>
      <c r="G3" s="185"/>
    </row>
    <row r="4" spans="1:60" ht="13.5" thickBot="1" x14ac:dyDescent="0.25">
      <c r="A4" s="192" t="s">
        <v>32</v>
      </c>
      <c r="B4" s="193" t="s">
        <v>58</v>
      </c>
      <c r="C4" s="207" t="s">
        <v>42</v>
      </c>
      <c r="D4" s="194"/>
      <c r="E4" s="195"/>
      <c r="F4" s="195"/>
      <c r="G4" s="196"/>
    </row>
    <row r="5" spans="1:60" ht="14.25" thickTop="1" thickBot="1" x14ac:dyDescent="0.25">
      <c r="C5" s="208"/>
      <c r="D5" s="180"/>
    </row>
    <row r="6" spans="1:60" ht="27" thickTop="1" thickBot="1" x14ac:dyDescent="0.25">
      <c r="A6" s="197" t="s">
        <v>33</v>
      </c>
      <c r="B6" s="200" t="s">
        <v>34</v>
      </c>
      <c r="C6" s="209" t="s">
        <v>35</v>
      </c>
      <c r="D6" s="199" t="s">
        <v>36</v>
      </c>
      <c r="E6" s="198" t="s">
        <v>37</v>
      </c>
      <c r="F6" s="201" t="s">
        <v>38</v>
      </c>
      <c r="G6" s="197" t="s">
        <v>39</v>
      </c>
      <c r="H6" s="233" t="s">
        <v>114</v>
      </c>
      <c r="I6" s="210" t="s">
        <v>115</v>
      </c>
      <c r="J6" s="54"/>
    </row>
    <row r="7" spans="1:60" x14ac:dyDescent="0.2">
      <c r="A7" s="234"/>
      <c r="B7" s="235" t="s">
        <v>117</v>
      </c>
      <c r="C7" s="236" t="s">
        <v>118</v>
      </c>
      <c r="D7" s="237"/>
      <c r="E7" s="238"/>
      <c r="F7" s="239"/>
      <c r="G7" s="239"/>
      <c r="H7" s="240"/>
      <c r="I7" s="241"/>
    </row>
    <row r="8" spans="1:60" x14ac:dyDescent="0.2">
      <c r="A8" s="229" t="s">
        <v>119</v>
      </c>
      <c r="B8" s="211" t="s">
        <v>65</v>
      </c>
      <c r="C8" s="255" t="s">
        <v>66</v>
      </c>
      <c r="D8" s="213"/>
      <c r="E8" s="216"/>
      <c r="F8" s="219">
        <f>SUM(G9:G14)</f>
        <v>0</v>
      </c>
      <c r="G8" s="220"/>
      <c r="H8" s="221"/>
      <c r="I8" s="231"/>
    </row>
    <row r="9" spans="1:60" outlineLevel="1" x14ac:dyDescent="0.2">
      <c r="A9" s="230"/>
      <c r="B9" s="265" t="s">
        <v>133</v>
      </c>
      <c r="C9" s="284"/>
      <c r="D9" s="267"/>
      <c r="E9" s="270"/>
      <c r="F9" s="274"/>
      <c r="G9" s="275"/>
      <c r="H9" s="224"/>
      <c r="I9" s="23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>
        <v>0</v>
      </c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outlineLevel="1" x14ac:dyDescent="0.2">
      <c r="A10" s="230"/>
      <c r="B10" s="266" t="s">
        <v>134</v>
      </c>
      <c r="C10" s="285"/>
      <c r="D10" s="277"/>
      <c r="E10" s="278"/>
      <c r="F10" s="279"/>
      <c r="G10" s="276"/>
      <c r="H10" s="224"/>
      <c r="I10" s="23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outlineLevel="1" x14ac:dyDescent="0.2">
      <c r="A11" s="230">
        <v>1</v>
      </c>
      <c r="B11" s="212" t="s">
        <v>135</v>
      </c>
      <c r="C11" s="256" t="s">
        <v>136</v>
      </c>
      <c r="D11" s="214" t="s">
        <v>137</v>
      </c>
      <c r="E11" s="217">
        <v>0.79749999999999999</v>
      </c>
      <c r="F11" s="222"/>
      <c r="G11" s="223">
        <f>ROUND(E11*F11,2)</f>
        <v>0</v>
      </c>
      <c r="H11" s="224" t="s">
        <v>138</v>
      </c>
      <c r="I11" s="232" t="s">
        <v>123</v>
      </c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>
        <v>21</v>
      </c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outlineLevel="1" x14ac:dyDescent="0.2">
      <c r="A12" s="230"/>
      <c r="B12" s="212"/>
      <c r="C12" s="286" t="s">
        <v>139</v>
      </c>
      <c r="D12" s="268"/>
      <c r="E12" s="271"/>
      <c r="F12" s="223"/>
      <c r="G12" s="223"/>
      <c r="H12" s="224"/>
      <c r="I12" s="23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outlineLevel="1" x14ac:dyDescent="0.2">
      <c r="A13" s="230"/>
      <c r="B13" s="212"/>
      <c r="C13" s="286" t="s">
        <v>140</v>
      </c>
      <c r="D13" s="268"/>
      <c r="E13" s="271"/>
      <c r="F13" s="223"/>
      <c r="G13" s="223"/>
      <c r="H13" s="224"/>
      <c r="I13" s="23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outlineLevel="1" x14ac:dyDescent="0.2">
      <c r="A14" s="230"/>
      <c r="B14" s="212"/>
      <c r="C14" s="286" t="s">
        <v>141</v>
      </c>
      <c r="D14" s="268"/>
      <c r="E14" s="271">
        <v>0.8</v>
      </c>
      <c r="F14" s="223"/>
      <c r="G14" s="223"/>
      <c r="H14" s="224"/>
      <c r="I14" s="23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</row>
    <row r="15" spans="1:60" x14ac:dyDescent="0.2">
      <c r="A15" s="229" t="s">
        <v>119</v>
      </c>
      <c r="B15" s="211" t="s">
        <v>67</v>
      </c>
      <c r="C15" s="255" t="s">
        <v>68</v>
      </c>
      <c r="D15" s="213"/>
      <c r="E15" s="216"/>
      <c r="F15" s="227">
        <f>SUM(G16:G41)</f>
        <v>0</v>
      </c>
      <c r="G15" s="228"/>
      <c r="H15" s="221"/>
      <c r="I15" s="231"/>
    </row>
    <row r="16" spans="1:60" outlineLevel="1" x14ac:dyDescent="0.2">
      <c r="A16" s="230"/>
      <c r="B16" s="265" t="s">
        <v>142</v>
      </c>
      <c r="C16" s="284"/>
      <c r="D16" s="267"/>
      <c r="E16" s="270"/>
      <c r="F16" s="274"/>
      <c r="G16" s="275"/>
      <c r="H16" s="224"/>
      <c r="I16" s="23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>
        <v>0</v>
      </c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outlineLevel="1" x14ac:dyDescent="0.2">
      <c r="A17" s="230"/>
      <c r="B17" s="266" t="s">
        <v>143</v>
      </c>
      <c r="C17" s="285"/>
      <c r="D17" s="277"/>
      <c r="E17" s="278"/>
      <c r="F17" s="279"/>
      <c r="G17" s="276"/>
      <c r="H17" s="224"/>
      <c r="I17" s="23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outlineLevel="1" x14ac:dyDescent="0.2">
      <c r="A18" s="230">
        <v>2</v>
      </c>
      <c r="B18" s="212" t="s">
        <v>144</v>
      </c>
      <c r="C18" s="256" t="s">
        <v>145</v>
      </c>
      <c r="D18" s="214" t="s">
        <v>146</v>
      </c>
      <c r="E18" s="217">
        <v>21.95</v>
      </c>
      <c r="F18" s="222"/>
      <c r="G18" s="223">
        <f>ROUND(E18*F18,2)</f>
        <v>0</v>
      </c>
      <c r="H18" s="224" t="s">
        <v>147</v>
      </c>
      <c r="I18" s="232" t="s">
        <v>123</v>
      </c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>
        <v>21</v>
      </c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outlineLevel="1" x14ac:dyDescent="0.2">
      <c r="A19" s="230"/>
      <c r="B19" s="212"/>
      <c r="C19" s="286" t="s">
        <v>148</v>
      </c>
      <c r="D19" s="268"/>
      <c r="E19" s="271"/>
      <c r="F19" s="223"/>
      <c r="G19" s="223"/>
      <c r="H19" s="224"/>
      <c r="I19" s="23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</row>
    <row r="20" spans="1:60" outlineLevel="1" x14ac:dyDescent="0.2">
      <c r="A20" s="230"/>
      <c r="B20" s="212"/>
      <c r="C20" s="286" t="s">
        <v>149</v>
      </c>
      <c r="D20" s="268"/>
      <c r="E20" s="271"/>
      <c r="F20" s="223"/>
      <c r="G20" s="223"/>
      <c r="H20" s="224"/>
      <c r="I20" s="23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</row>
    <row r="21" spans="1:60" outlineLevel="1" x14ac:dyDescent="0.2">
      <c r="A21" s="230"/>
      <c r="B21" s="212"/>
      <c r="C21" s="286" t="s">
        <v>150</v>
      </c>
      <c r="D21" s="268"/>
      <c r="E21" s="271">
        <v>13.35</v>
      </c>
      <c r="F21" s="223"/>
      <c r="G21" s="223"/>
      <c r="H21" s="224"/>
      <c r="I21" s="23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</row>
    <row r="22" spans="1:60" outlineLevel="1" x14ac:dyDescent="0.2">
      <c r="A22" s="230"/>
      <c r="B22" s="212"/>
      <c r="C22" s="286" t="s">
        <v>151</v>
      </c>
      <c r="D22" s="268"/>
      <c r="E22" s="271"/>
      <c r="F22" s="223"/>
      <c r="G22" s="223"/>
      <c r="H22" s="224"/>
      <c r="I22" s="23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</row>
    <row r="23" spans="1:60" outlineLevel="1" x14ac:dyDescent="0.2">
      <c r="A23" s="230"/>
      <c r="B23" s="212"/>
      <c r="C23" s="286" t="s">
        <v>152</v>
      </c>
      <c r="D23" s="268"/>
      <c r="E23" s="271">
        <v>8.6</v>
      </c>
      <c r="F23" s="223"/>
      <c r="G23" s="223"/>
      <c r="H23" s="224"/>
      <c r="I23" s="23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</row>
    <row r="24" spans="1:60" ht="22.5" outlineLevel="1" x14ac:dyDescent="0.2">
      <c r="A24" s="230">
        <v>3</v>
      </c>
      <c r="B24" s="212" t="s">
        <v>153</v>
      </c>
      <c r="C24" s="256" t="s">
        <v>154</v>
      </c>
      <c r="D24" s="214" t="s">
        <v>146</v>
      </c>
      <c r="E24" s="217">
        <v>21.95</v>
      </c>
      <c r="F24" s="222"/>
      <c r="G24" s="223">
        <f>ROUND(E24*F24,2)</f>
        <v>0</v>
      </c>
      <c r="H24" s="224" t="s">
        <v>155</v>
      </c>
      <c r="I24" s="232" t="s">
        <v>123</v>
      </c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>
        <v>21</v>
      </c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</row>
    <row r="25" spans="1:60" outlineLevel="1" x14ac:dyDescent="0.2">
      <c r="A25" s="230"/>
      <c r="B25" s="212"/>
      <c r="C25" s="286" t="s">
        <v>148</v>
      </c>
      <c r="D25" s="268"/>
      <c r="E25" s="271"/>
      <c r="F25" s="223"/>
      <c r="G25" s="223"/>
      <c r="H25" s="224"/>
      <c r="I25" s="23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</row>
    <row r="26" spans="1:60" outlineLevel="1" x14ac:dyDescent="0.2">
      <c r="A26" s="230"/>
      <c r="B26" s="212"/>
      <c r="C26" s="286" t="s">
        <v>149</v>
      </c>
      <c r="D26" s="268"/>
      <c r="E26" s="271"/>
      <c r="F26" s="223"/>
      <c r="G26" s="223"/>
      <c r="H26" s="224"/>
      <c r="I26" s="23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outlineLevel="1" x14ac:dyDescent="0.2">
      <c r="A27" s="230"/>
      <c r="B27" s="212"/>
      <c r="C27" s="286" t="s">
        <v>150</v>
      </c>
      <c r="D27" s="268"/>
      <c r="E27" s="271">
        <v>13.35</v>
      </c>
      <c r="F27" s="223"/>
      <c r="G27" s="223"/>
      <c r="H27" s="224"/>
      <c r="I27" s="23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</row>
    <row r="28" spans="1:60" outlineLevel="1" x14ac:dyDescent="0.2">
      <c r="A28" s="230"/>
      <c r="B28" s="212"/>
      <c r="C28" s="286" t="s">
        <v>151</v>
      </c>
      <c r="D28" s="268"/>
      <c r="E28" s="271"/>
      <c r="F28" s="223"/>
      <c r="G28" s="223"/>
      <c r="H28" s="224"/>
      <c r="I28" s="23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outlineLevel="1" x14ac:dyDescent="0.2">
      <c r="A29" s="230"/>
      <c r="B29" s="212"/>
      <c r="C29" s="286" t="s">
        <v>152</v>
      </c>
      <c r="D29" s="268"/>
      <c r="E29" s="271">
        <v>8.6</v>
      </c>
      <c r="F29" s="223"/>
      <c r="G29" s="223"/>
      <c r="H29" s="224"/>
      <c r="I29" s="23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outlineLevel="1" x14ac:dyDescent="0.2">
      <c r="A30" s="230">
        <v>4</v>
      </c>
      <c r="B30" s="212" t="s">
        <v>156</v>
      </c>
      <c r="C30" s="256" t="s">
        <v>157</v>
      </c>
      <c r="D30" s="214" t="s">
        <v>158</v>
      </c>
      <c r="E30" s="217">
        <v>36</v>
      </c>
      <c r="F30" s="222"/>
      <c r="G30" s="223">
        <f>ROUND(E30*F30,2)</f>
        <v>0</v>
      </c>
      <c r="H30" s="224" t="s">
        <v>155</v>
      </c>
      <c r="I30" s="232" t="s">
        <v>123</v>
      </c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>
        <v>21</v>
      </c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</row>
    <row r="31" spans="1:60" outlineLevel="1" x14ac:dyDescent="0.2">
      <c r="A31" s="230"/>
      <c r="B31" s="212"/>
      <c r="C31" s="286" t="s">
        <v>148</v>
      </c>
      <c r="D31" s="268"/>
      <c r="E31" s="271"/>
      <c r="F31" s="223"/>
      <c r="G31" s="223"/>
      <c r="H31" s="224"/>
      <c r="I31" s="23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outlineLevel="1" x14ac:dyDescent="0.2">
      <c r="A32" s="230"/>
      <c r="B32" s="212"/>
      <c r="C32" s="286" t="s">
        <v>149</v>
      </c>
      <c r="D32" s="268"/>
      <c r="E32" s="271"/>
      <c r="F32" s="223"/>
      <c r="G32" s="223"/>
      <c r="H32" s="224"/>
      <c r="I32" s="23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</row>
    <row r="33" spans="1:60" outlineLevel="1" x14ac:dyDescent="0.2">
      <c r="A33" s="230"/>
      <c r="B33" s="212"/>
      <c r="C33" s="286" t="s">
        <v>159</v>
      </c>
      <c r="D33" s="268"/>
      <c r="E33" s="271">
        <v>22</v>
      </c>
      <c r="F33" s="223"/>
      <c r="G33" s="223"/>
      <c r="H33" s="224"/>
      <c r="I33" s="23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outlineLevel="1" x14ac:dyDescent="0.2">
      <c r="A34" s="230"/>
      <c r="B34" s="212"/>
      <c r="C34" s="286" t="s">
        <v>151</v>
      </c>
      <c r="D34" s="268"/>
      <c r="E34" s="271"/>
      <c r="F34" s="223"/>
      <c r="G34" s="223"/>
      <c r="H34" s="224"/>
      <c r="I34" s="23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</row>
    <row r="35" spans="1:60" outlineLevel="1" x14ac:dyDescent="0.2">
      <c r="A35" s="230"/>
      <c r="B35" s="212"/>
      <c r="C35" s="286" t="s">
        <v>160</v>
      </c>
      <c r="D35" s="268"/>
      <c r="E35" s="271">
        <v>14</v>
      </c>
      <c r="F35" s="223"/>
      <c r="G35" s="223"/>
      <c r="H35" s="224"/>
      <c r="I35" s="23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</row>
    <row r="36" spans="1:60" outlineLevel="1" x14ac:dyDescent="0.2">
      <c r="A36" s="230">
        <v>5</v>
      </c>
      <c r="B36" s="212" t="s">
        <v>161</v>
      </c>
      <c r="C36" s="256" t="s">
        <v>162</v>
      </c>
      <c r="D36" s="214" t="s">
        <v>146</v>
      </c>
      <c r="E36" s="217">
        <v>21.95</v>
      </c>
      <c r="F36" s="222"/>
      <c r="G36" s="223">
        <f>ROUND(E36*F36,2)</f>
        <v>0</v>
      </c>
      <c r="H36" s="224"/>
      <c r="I36" s="232" t="s">
        <v>163</v>
      </c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>
        <v>21</v>
      </c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outlineLevel="1" x14ac:dyDescent="0.2">
      <c r="A37" s="230"/>
      <c r="B37" s="212"/>
      <c r="C37" s="286" t="s">
        <v>148</v>
      </c>
      <c r="D37" s="268"/>
      <c r="E37" s="271"/>
      <c r="F37" s="223"/>
      <c r="G37" s="223"/>
      <c r="H37" s="224"/>
      <c r="I37" s="23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</row>
    <row r="38" spans="1:60" outlineLevel="1" x14ac:dyDescent="0.2">
      <c r="A38" s="230"/>
      <c r="B38" s="212"/>
      <c r="C38" s="286" t="s">
        <v>149</v>
      </c>
      <c r="D38" s="268"/>
      <c r="E38" s="271"/>
      <c r="F38" s="223"/>
      <c r="G38" s="223"/>
      <c r="H38" s="224"/>
      <c r="I38" s="23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outlineLevel="1" x14ac:dyDescent="0.2">
      <c r="A39" s="230"/>
      <c r="B39" s="212"/>
      <c r="C39" s="286" t="s">
        <v>150</v>
      </c>
      <c r="D39" s="268"/>
      <c r="E39" s="271">
        <v>13.35</v>
      </c>
      <c r="F39" s="223"/>
      <c r="G39" s="223"/>
      <c r="H39" s="224"/>
      <c r="I39" s="23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outlineLevel="1" x14ac:dyDescent="0.2">
      <c r="A40" s="230"/>
      <c r="B40" s="212"/>
      <c r="C40" s="286" t="s">
        <v>151</v>
      </c>
      <c r="D40" s="268"/>
      <c r="E40" s="271"/>
      <c r="F40" s="223"/>
      <c r="G40" s="223"/>
      <c r="H40" s="224"/>
      <c r="I40" s="23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outlineLevel="1" x14ac:dyDescent="0.2">
      <c r="A41" s="230"/>
      <c r="B41" s="212"/>
      <c r="C41" s="286" t="s">
        <v>152</v>
      </c>
      <c r="D41" s="268"/>
      <c r="E41" s="271">
        <v>8.6</v>
      </c>
      <c r="F41" s="223"/>
      <c r="G41" s="223"/>
      <c r="H41" s="224"/>
      <c r="I41" s="23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</row>
    <row r="42" spans="1:60" x14ac:dyDescent="0.2">
      <c r="A42" s="229" t="s">
        <v>119</v>
      </c>
      <c r="B42" s="211" t="s">
        <v>69</v>
      </c>
      <c r="C42" s="255" t="s">
        <v>70</v>
      </c>
      <c r="D42" s="213"/>
      <c r="E42" s="216"/>
      <c r="F42" s="227">
        <f>SUM(G43:G102)</f>
        <v>0</v>
      </c>
      <c r="G42" s="228"/>
      <c r="H42" s="221"/>
      <c r="I42" s="231"/>
    </row>
    <row r="43" spans="1:60" outlineLevel="1" x14ac:dyDescent="0.2">
      <c r="A43" s="230"/>
      <c r="B43" s="265" t="s">
        <v>164</v>
      </c>
      <c r="C43" s="284"/>
      <c r="D43" s="267"/>
      <c r="E43" s="270"/>
      <c r="F43" s="274"/>
      <c r="G43" s="275"/>
      <c r="H43" s="224"/>
      <c r="I43" s="23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>
        <v>0</v>
      </c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ht="22.5" outlineLevel="1" x14ac:dyDescent="0.2">
      <c r="A44" s="230"/>
      <c r="B44" s="266" t="s">
        <v>165</v>
      </c>
      <c r="C44" s="285"/>
      <c r="D44" s="277"/>
      <c r="E44" s="278"/>
      <c r="F44" s="279"/>
      <c r="G44" s="276"/>
      <c r="H44" s="224"/>
      <c r="I44" s="23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3" t="str">
        <f>B44</f>
        <v>které se zřizují před úpravami povrchu, a obalení osazených dveřních zárubní před znečištěním při úpravách povrchu nástřikem plastických maltovin včetně pozdějšího odkrytí,</v>
      </c>
      <c r="BA44" s="202"/>
      <c r="BB44" s="202"/>
      <c r="BC44" s="202"/>
      <c r="BD44" s="202"/>
      <c r="BE44" s="202"/>
      <c r="BF44" s="202"/>
      <c r="BG44" s="202"/>
      <c r="BH44" s="202"/>
    </row>
    <row r="45" spans="1:60" outlineLevel="1" x14ac:dyDescent="0.2">
      <c r="A45" s="230">
        <v>6</v>
      </c>
      <c r="B45" s="212" t="s">
        <v>166</v>
      </c>
      <c r="C45" s="256" t="s">
        <v>167</v>
      </c>
      <c r="D45" s="214" t="s">
        <v>168</v>
      </c>
      <c r="E45" s="217">
        <v>41.134999999999998</v>
      </c>
      <c r="F45" s="222"/>
      <c r="G45" s="223">
        <f>ROUND(E45*F45,2)</f>
        <v>0</v>
      </c>
      <c r="H45" s="224" t="s">
        <v>147</v>
      </c>
      <c r="I45" s="232" t="s">
        <v>123</v>
      </c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>
        <v>21</v>
      </c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</row>
    <row r="46" spans="1:60" outlineLevel="1" x14ac:dyDescent="0.2">
      <c r="A46" s="230"/>
      <c r="B46" s="212"/>
      <c r="C46" s="286" t="s">
        <v>169</v>
      </c>
      <c r="D46" s="268"/>
      <c r="E46" s="271"/>
      <c r="F46" s="223"/>
      <c r="G46" s="223"/>
      <c r="H46" s="224"/>
      <c r="I46" s="23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outlineLevel="1" x14ac:dyDescent="0.2">
      <c r="A47" s="230"/>
      <c r="B47" s="212"/>
      <c r="C47" s="286" t="s">
        <v>149</v>
      </c>
      <c r="D47" s="268"/>
      <c r="E47" s="271"/>
      <c r="F47" s="223"/>
      <c r="G47" s="223"/>
      <c r="H47" s="224"/>
      <c r="I47" s="23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outlineLevel="1" x14ac:dyDescent="0.2">
      <c r="A48" s="230"/>
      <c r="B48" s="212"/>
      <c r="C48" s="286" t="s">
        <v>170</v>
      </c>
      <c r="D48" s="268"/>
      <c r="E48" s="271">
        <v>1.7</v>
      </c>
      <c r="F48" s="223"/>
      <c r="G48" s="223"/>
      <c r="H48" s="224"/>
      <c r="I48" s="23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</row>
    <row r="49" spans="1:60" outlineLevel="1" x14ac:dyDescent="0.2">
      <c r="A49" s="230"/>
      <c r="B49" s="212"/>
      <c r="C49" s="286" t="s">
        <v>171</v>
      </c>
      <c r="D49" s="268"/>
      <c r="E49" s="271">
        <v>0.99</v>
      </c>
      <c r="F49" s="223"/>
      <c r="G49" s="223"/>
      <c r="H49" s="224"/>
      <c r="I49" s="23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outlineLevel="1" x14ac:dyDescent="0.2">
      <c r="A50" s="230"/>
      <c r="B50" s="212"/>
      <c r="C50" s="286" t="s">
        <v>172</v>
      </c>
      <c r="D50" s="268"/>
      <c r="E50" s="271">
        <v>1.8</v>
      </c>
      <c r="F50" s="223"/>
      <c r="G50" s="223"/>
      <c r="H50" s="224"/>
      <c r="I50" s="23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outlineLevel="1" x14ac:dyDescent="0.2">
      <c r="A51" s="230"/>
      <c r="B51" s="212"/>
      <c r="C51" s="286" t="s">
        <v>173</v>
      </c>
      <c r="D51" s="268"/>
      <c r="E51" s="271">
        <v>2.97</v>
      </c>
      <c r="F51" s="223"/>
      <c r="G51" s="223"/>
      <c r="H51" s="224"/>
      <c r="I51" s="23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</row>
    <row r="52" spans="1:60" outlineLevel="1" x14ac:dyDescent="0.2">
      <c r="A52" s="230"/>
      <c r="B52" s="212"/>
      <c r="C52" s="286" t="s">
        <v>174</v>
      </c>
      <c r="D52" s="268"/>
      <c r="E52" s="271">
        <v>7.8</v>
      </c>
      <c r="F52" s="223"/>
      <c r="G52" s="223"/>
      <c r="H52" s="224"/>
      <c r="I52" s="23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outlineLevel="1" x14ac:dyDescent="0.2">
      <c r="A53" s="230"/>
      <c r="B53" s="212"/>
      <c r="C53" s="286" t="s">
        <v>175</v>
      </c>
      <c r="D53" s="268"/>
      <c r="E53" s="271">
        <v>1.89</v>
      </c>
      <c r="F53" s="223"/>
      <c r="G53" s="223"/>
      <c r="H53" s="224"/>
      <c r="I53" s="23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</row>
    <row r="54" spans="1:60" outlineLevel="1" x14ac:dyDescent="0.2">
      <c r="A54" s="230"/>
      <c r="B54" s="212"/>
      <c r="C54" s="286" t="s">
        <v>176</v>
      </c>
      <c r="D54" s="268"/>
      <c r="E54" s="271">
        <v>1.74</v>
      </c>
      <c r="F54" s="223"/>
      <c r="G54" s="223"/>
      <c r="H54" s="224"/>
      <c r="I54" s="23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outlineLevel="1" x14ac:dyDescent="0.2">
      <c r="A55" s="230"/>
      <c r="B55" s="212"/>
      <c r="C55" s="286" t="s">
        <v>177</v>
      </c>
      <c r="D55" s="268"/>
      <c r="E55" s="271">
        <v>0.48</v>
      </c>
      <c r="F55" s="223"/>
      <c r="G55" s="223"/>
      <c r="H55" s="224"/>
      <c r="I55" s="23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</row>
    <row r="56" spans="1:60" outlineLevel="1" x14ac:dyDescent="0.2">
      <c r="A56" s="230"/>
      <c r="B56" s="212"/>
      <c r="C56" s="286" t="s">
        <v>178</v>
      </c>
      <c r="D56" s="268"/>
      <c r="E56" s="271">
        <v>11.7</v>
      </c>
      <c r="F56" s="223"/>
      <c r="G56" s="223"/>
      <c r="H56" s="224"/>
      <c r="I56" s="23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outlineLevel="1" x14ac:dyDescent="0.2">
      <c r="A57" s="230"/>
      <c r="B57" s="212"/>
      <c r="C57" s="286" t="s">
        <v>151</v>
      </c>
      <c r="D57" s="268"/>
      <c r="E57" s="271"/>
      <c r="F57" s="223"/>
      <c r="G57" s="223"/>
      <c r="H57" s="224"/>
      <c r="I57" s="23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outlineLevel="1" x14ac:dyDescent="0.2">
      <c r="A58" s="230"/>
      <c r="B58" s="212"/>
      <c r="C58" s="286" t="s">
        <v>179</v>
      </c>
      <c r="D58" s="268"/>
      <c r="E58" s="271">
        <v>2.63</v>
      </c>
      <c r="F58" s="223"/>
      <c r="G58" s="223"/>
      <c r="H58" s="224"/>
      <c r="I58" s="23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outlineLevel="1" x14ac:dyDescent="0.2">
      <c r="A59" s="230"/>
      <c r="B59" s="212"/>
      <c r="C59" s="286" t="s">
        <v>180</v>
      </c>
      <c r="D59" s="268"/>
      <c r="E59" s="271">
        <v>3.96</v>
      </c>
      <c r="F59" s="223"/>
      <c r="G59" s="223"/>
      <c r="H59" s="224"/>
      <c r="I59" s="23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outlineLevel="1" x14ac:dyDescent="0.2">
      <c r="A60" s="230"/>
      <c r="B60" s="212"/>
      <c r="C60" s="286" t="s">
        <v>181</v>
      </c>
      <c r="D60" s="268"/>
      <c r="E60" s="271">
        <v>3.48</v>
      </c>
      <c r="F60" s="223"/>
      <c r="G60" s="223"/>
      <c r="H60" s="224"/>
      <c r="I60" s="23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</row>
    <row r="61" spans="1:60" outlineLevel="1" x14ac:dyDescent="0.2">
      <c r="A61" s="230"/>
      <c r="B61" s="266" t="s">
        <v>182</v>
      </c>
      <c r="C61" s="285"/>
      <c r="D61" s="277"/>
      <c r="E61" s="278"/>
      <c r="F61" s="279"/>
      <c r="G61" s="276"/>
      <c r="H61" s="224"/>
      <c r="I61" s="23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>
        <v>0</v>
      </c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</row>
    <row r="62" spans="1:60" outlineLevel="1" x14ac:dyDescent="0.2">
      <c r="A62" s="230">
        <v>7</v>
      </c>
      <c r="B62" s="212" t="s">
        <v>183</v>
      </c>
      <c r="C62" s="256" t="s">
        <v>184</v>
      </c>
      <c r="D62" s="214" t="s">
        <v>146</v>
      </c>
      <c r="E62" s="217">
        <v>88.3</v>
      </c>
      <c r="F62" s="222"/>
      <c r="G62" s="223">
        <f>ROUND(E62*F62,2)</f>
        <v>0</v>
      </c>
      <c r="H62" s="224" t="s">
        <v>138</v>
      </c>
      <c r="I62" s="232" t="s">
        <v>123</v>
      </c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>
        <v>21</v>
      </c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outlineLevel="1" x14ac:dyDescent="0.2">
      <c r="A63" s="230"/>
      <c r="B63" s="212"/>
      <c r="C63" s="286" t="s">
        <v>169</v>
      </c>
      <c r="D63" s="268"/>
      <c r="E63" s="271"/>
      <c r="F63" s="223"/>
      <c r="G63" s="223"/>
      <c r="H63" s="224"/>
      <c r="I63" s="23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60" outlineLevel="1" x14ac:dyDescent="0.2">
      <c r="A64" s="230"/>
      <c r="B64" s="212"/>
      <c r="C64" s="286" t="s">
        <v>149</v>
      </c>
      <c r="D64" s="268"/>
      <c r="E64" s="271"/>
      <c r="F64" s="223"/>
      <c r="G64" s="223"/>
      <c r="H64" s="224"/>
      <c r="I64" s="23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</row>
    <row r="65" spans="1:60" outlineLevel="1" x14ac:dyDescent="0.2">
      <c r="A65" s="230"/>
      <c r="B65" s="212"/>
      <c r="C65" s="286" t="s">
        <v>185</v>
      </c>
      <c r="D65" s="268"/>
      <c r="E65" s="271">
        <v>4.8499999999999996</v>
      </c>
      <c r="F65" s="223"/>
      <c r="G65" s="223"/>
      <c r="H65" s="224"/>
      <c r="I65" s="23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</row>
    <row r="66" spans="1:60" outlineLevel="1" x14ac:dyDescent="0.2">
      <c r="A66" s="230"/>
      <c r="B66" s="212"/>
      <c r="C66" s="286" t="s">
        <v>186</v>
      </c>
      <c r="D66" s="268"/>
      <c r="E66" s="271">
        <v>12.4</v>
      </c>
      <c r="F66" s="223"/>
      <c r="G66" s="223"/>
      <c r="H66" s="224"/>
      <c r="I66" s="23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</row>
    <row r="67" spans="1:60" outlineLevel="1" x14ac:dyDescent="0.2">
      <c r="A67" s="230"/>
      <c r="B67" s="212"/>
      <c r="C67" s="286" t="s">
        <v>187</v>
      </c>
      <c r="D67" s="268"/>
      <c r="E67" s="271">
        <v>4.9000000000000004</v>
      </c>
      <c r="F67" s="223"/>
      <c r="G67" s="223"/>
      <c r="H67" s="224"/>
      <c r="I67" s="23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outlineLevel="1" x14ac:dyDescent="0.2">
      <c r="A68" s="230"/>
      <c r="B68" s="212"/>
      <c r="C68" s="286" t="s">
        <v>188</v>
      </c>
      <c r="D68" s="268"/>
      <c r="E68" s="271">
        <v>13.4</v>
      </c>
      <c r="F68" s="223"/>
      <c r="G68" s="223"/>
      <c r="H68" s="224"/>
      <c r="I68" s="23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outlineLevel="1" x14ac:dyDescent="0.2">
      <c r="A69" s="230"/>
      <c r="B69" s="212"/>
      <c r="C69" s="286" t="s">
        <v>189</v>
      </c>
      <c r="D69" s="268"/>
      <c r="E69" s="271">
        <v>5.0999999999999996</v>
      </c>
      <c r="F69" s="223"/>
      <c r="G69" s="223"/>
      <c r="H69" s="224"/>
      <c r="I69" s="23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outlineLevel="1" x14ac:dyDescent="0.2">
      <c r="A70" s="230"/>
      <c r="B70" s="212"/>
      <c r="C70" s="286" t="s">
        <v>190</v>
      </c>
      <c r="D70" s="268"/>
      <c r="E70" s="271">
        <v>3.85</v>
      </c>
      <c r="F70" s="223"/>
      <c r="G70" s="223"/>
      <c r="H70" s="224"/>
      <c r="I70" s="23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outlineLevel="1" x14ac:dyDescent="0.2">
      <c r="A71" s="230"/>
      <c r="B71" s="212"/>
      <c r="C71" s="286" t="s">
        <v>191</v>
      </c>
      <c r="D71" s="268"/>
      <c r="E71" s="271">
        <v>2</v>
      </c>
      <c r="F71" s="223"/>
      <c r="G71" s="223"/>
      <c r="H71" s="224"/>
      <c r="I71" s="23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outlineLevel="1" x14ac:dyDescent="0.2">
      <c r="A72" s="230"/>
      <c r="B72" s="212"/>
      <c r="C72" s="286" t="s">
        <v>192</v>
      </c>
      <c r="D72" s="268"/>
      <c r="E72" s="271">
        <v>17.100000000000001</v>
      </c>
      <c r="F72" s="223"/>
      <c r="G72" s="223"/>
      <c r="H72" s="224"/>
      <c r="I72" s="23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</row>
    <row r="73" spans="1:60" outlineLevel="1" x14ac:dyDescent="0.2">
      <c r="A73" s="230"/>
      <c r="B73" s="212"/>
      <c r="C73" s="286" t="s">
        <v>151</v>
      </c>
      <c r="D73" s="268"/>
      <c r="E73" s="271"/>
      <c r="F73" s="223"/>
      <c r="G73" s="223"/>
      <c r="H73" s="224"/>
      <c r="I73" s="23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</row>
    <row r="74" spans="1:60" outlineLevel="1" x14ac:dyDescent="0.2">
      <c r="A74" s="230"/>
      <c r="B74" s="212"/>
      <c r="C74" s="286" t="s">
        <v>193</v>
      </c>
      <c r="D74" s="268"/>
      <c r="E74" s="271">
        <v>4.5999999999999996</v>
      </c>
      <c r="F74" s="223"/>
      <c r="G74" s="223"/>
      <c r="H74" s="224"/>
      <c r="I74" s="23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</row>
    <row r="75" spans="1:60" outlineLevel="1" x14ac:dyDescent="0.2">
      <c r="A75" s="230"/>
      <c r="B75" s="212"/>
      <c r="C75" s="286" t="s">
        <v>186</v>
      </c>
      <c r="D75" s="268"/>
      <c r="E75" s="271">
        <v>12.4</v>
      </c>
      <c r="F75" s="223"/>
      <c r="G75" s="223"/>
      <c r="H75" s="224"/>
      <c r="I75" s="23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outlineLevel="1" x14ac:dyDescent="0.2">
      <c r="A76" s="230"/>
      <c r="B76" s="212"/>
      <c r="C76" s="286" t="s">
        <v>194</v>
      </c>
      <c r="D76" s="268"/>
      <c r="E76" s="271">
        <v>7.7</v>
      </c>
      <c r="F76" s="223"/>
      <c r="G76" s="223"/>
      <c r="H76" s="224"/>
      <c r="I76" s="23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outlineLevel="1" x14ac:dyDescent="0.2">
      <c r="A77" s="230"/>
      <c r="B77" s="266" t="s">
        <v>195</v>
      </c>
      <c r="C77" s="285"/>
      <c r="D77" s="277"/>
      <c r="E77" s="278"/>
      <c r="F77" s="279"/>
      <c r="G77" s="276"/>
      <c r="H77" s="224"/>
      <c r="I77" s="23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>
        <v>0</v>
      </c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outlineLevel="1" x14ac:dyDescent="0.2">
      <c r="A78" s="230"/>
      <c r="B78" s="266" t="s">
        <v>196</v>
      </c>
      <c r="C78" s="285"/>
      <c r="D78" s="277"/>
      <c r="E78" s="278"/>
      <c r="F78" s="279"/>
      <c r="G78" s="276"/>
      <c r="H78" s="224"/>
      <c r="I78" s="23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outlineLevel="1" x14ac:dyDescent="0.2">
      <c r="A79" s="230">
        <v>8</v>
      </c>
      <c r="B79" s="212" t="s">
        <v>197</v>
      </c>
      <c r="C79" s="256" t="s">
        <v>198</v>
      </c>
      <c r="D79" s="214" t="s">
        <v>168</v>
      </c>
      <c r="E79" s="217">
        <v>17.66</v>
      </c>
      <c r="F79" s="222"/>
      <c r="G79" s="223">
        <f>ROUND(E79*F79,2)</f>
        <v>0</v>
      </c>
      <c r="H79" s="224" t="s">
        <v>138</v>
      </c>
      <c r="I79" s="232" t="s">
        <v>123</v>
      </c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>
        <v>21</v>
      </c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</row>
    <row r="80" spans="1:60" outlineLevel="1" x14ac:dyDescent="0.2">
      <c r="A80" s="230"/>
      <c r="B80" s="212"/>
      <c r="C80" s="286" t="s">
        <v>199</v>
      </c>
      <c r="D80" s="268"/>
      <c r="E80" s="271"/>
      <c r="F80" s="223"/>
      <c r="G80" s="223"/>
      <c r="H80" s="224"/>
      <c r="I80" s="23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</row>
    <row r="81" spans="1:60" outlineLevel="1" x14ac:dyDescent="0.2">
      <c r="A81" s="230"/>
      <c r="B81" s="212"/>
      <c r="C81" s="287" t="s">
        <v>200</v>
      </c>
      <c r="D81" s="269"/>
      <c r="E81" s="272"/>
      <c r="F81" s="223"/>
      <c r="G81" s="223"/>
      <c r="H81" s="224"/>
      <c r="I81" s="23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</row>
    <row r="82" spans="1:60" outlineLevel="1" x14ac:dyDescent="0.2">
      <c r="A82" s="230"/>
      <c r="B82" s="212"/>
      <c r="C82" s="288" t="s">
        <v>201</v>
      </c>
      <c r="D82" s="269"/>
      <c r="E82" s="272"/>
      <c r="F82" s="223"/>
      <c r="G82" s="223"/>
      <c r="H82" s="224"/>
      <c r="I82" s="23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</row>
    <row r="83" spans="1:60" outlineLevel="1" x14ac:dyDescent="0.2">
      <c r="A83" s="230"/>
      <c r="B83" s="212"/>
      <c r="C83" s="288" t="s">
        <v>202</v>
      </c>
      <c r="D83" s="269"/>
      <c r="E83" s="272">
        <v>4.8499999999999996</v>
      </c>
      <c r="F83" s="223"/>
      <c r="G83" s="223"/>
      <c r="H83" s="224"/>
      <c r="I83" s="23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</row>
    <row r="84" spans="1:60" outlineLevel="1" x14ac:dyDescent="0.2">
      <c r="A84" s="230"/>
      <c r="B84" s="212"/>
      <c r="C84" s="288" t="s">
        <v>203</v>
      </c>
      <c r="D84" s="269"/>
      <c r="E84" s="272">
        <v>12.4</v>
      </c>
      <c r="F84" s="223"/>
      <c r="G84" s="223"/>
      <c r="H84" s="224"/>
      <c r="I84" s="23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</row>
    <row r="85" spans="1:60" outlineLevel="1" x14ac:dyDescent="0.2">
      <c r="A85" s="230"/>
      <c r="B85" s="212"/>
      <c r="C85" s="288" t="s">
        <v>204</v>
      </c>
      <c r="D85" s="269"/>
      <c r="E85" s="272">
        <v>4.9000000000000004</v>
      </c>
      <c r="F85" s="223"/>
      <c r="G85" s="223"/>
      <c r="H85" s="224"/>
      <c r="I85" s="23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</row>
    <row r="86" spans="1:60" outlineLevel="1" x14ac:dyDescent="0.2">
      <c r="A86" s="230"/>
      <c r="B86" s="212"/>
      <c r="C86" s="288" t="s">
        <v>205</v>
      </c>
      <c r="D86" s="269"/>
      <c r="E86" s="272">
        <v>13.4</v>
      </c>
      <c r="F86" s="223"/>
      <c r="G86" s="223"/>
      <c r="H86" s="224"/>
      <c r="I86" s="23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</row>
    <row r="87" spans="1:60" outlineLevel="1" x14ac:dyDescent="0.2">
      <c r="A87" s="230"/>
      <c r="B87" s="212"/>
      <c r="C87" s="288" t="s">
        <v>206</v>
      </c>
      <c r="D87" s="269"/>
      <c r="E87" s="272">
        <v>5.0999999999999996</v>
      </c>
      <c r="F87" s="223"/>
      <c r="G87" s="223"/>
      <c r="H87" s="224"/>
      <c r="I87" s="23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</row>
    <row r="88" spans="1:60" outlineLevel="1" x14ac:dyDescent="0.2">
      <c r="A88" s="230"/>
      <c r="B88" s="212"/>
      <c r="C88" s="288" t="s">
        <v>207</v>
      </c>
      <c r="D88" s="269"/>
      <c r="E88" s="272">
        <v>3.85</v>
      </c>
      <c r="F88" s="223"/>
      <c r="G88" s="223"/>
      <c r="H88" s="224"/>
      <c r="I88" s="23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</row>
    <row r="89" spans="1:60" outlineLevel="1" x14ac:dyDescent="0.2">
      <c r="A89" s="230"/>
      <c r="B89" s="212"/>
      <c r="C89" s="288" t="s">
        <v>208</v>
      </c>
      <c r="D89" s="269"/>
      <c r="E89" s="272">
        <v>2</v>
      </c>
      <c r="F89" s="223"/>
      <c r="G89" s="223"/>
      <c r="H89" s="224"/>
      <c r="I89" s="23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</row>
    <row r="90" spans="1:60" outlineLevel="1" x14ac:dyDescent="0.2">
      <c r="A90" s="230"/>
      <c r="B90" s="212"/>
      <c r="C90" s="288" t="s">
        <v>209</v>
      </c>
      <c r="D90" s="269"/>
      <c r="E90" s="272">
        <v>17.100000000000001</v>
      </c>
      <c r="F90" s="223"/>
      <c r="G90" s="223"/>
      <c r="H90" s="224"/>
      <c r="I90" s="23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</row>
    <row r="91" spans="1:60" outlineLevel="1" x14ac:dyDescent="0.2">
      <c r="A91" s="230"/>
      <c r="B91" s="212"/>
      <c r="C91" s="288" t="s">
        <v>210</v>
      </c>
      <c r="D91" s="269"/>
      <c r="E91" s="272"/>
      <c r="F91" s="223"/>
      <c r="G91" s="223"/>
      <c r="H91" s="224"/>
      <c r="I91" s="23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</row>
    <row r="92" spans="1:60" outlineLevel="1" x14ac:dyDescent="0.2">
      <c r="A92" s="230"/>
      <c r="B92" s="212"/>
      <c r="C92" s="288" t="s">
        <v>211</v>
      </c>
      <c r="D92" s="269"/>
      <c r="E92" s="272">
        <v>4.5999999999999996</v>
      </c>
      <c r="F92" s="223"/>
      <c r="G92" s="223"/>
      <c r="H92" s="224"/>
      <c r="I92" s="23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</row>
    <row r="93" spans="1:60" outlineLevel="1" x14ac:dyDescent="0.2">
      <c r="A93" s="230"/>
      <c r="B93" s="212"/>
      <c r="C93" s="288" t="s">
        <v>203</v>
      </c>
      <c r="D93" s="269"/>
      <c r="E93" s="272">
        <v>12.4</v>
      </c>
      <c r="F93" s="223"/>
      <c r="G93" s="223"/>
      <c r="H93" s="224"/>
      <c r="I93" s="23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</row>
    <row r="94" spans="1:60" outlineLevel="1" x14ac:dyDescent="0.2">
      <c r="A94" s="230"/>
      <c r="B94" s="212"/>
      <c r="C94" s="288" t="s">
        <v>212</v>
      </c>
      <c r="D94" s="269"/>
      <c r="E94" s="272">
        <v>7.7</v>
      </c>
      <c r="F94" s="223"/>
      <c r="G94" s="223"/>
      <c r="H94" s="224"/>
      <c r="I94" s="23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</row>
    <row r="95" spans="1:60" outlineLevel="1" x14ac:dyDescent="0.2">
      <c r="A95" s="230"/>
      <c r="B95" s="212"/>
      <c r="C95" s="287" t="s">
        <v>213</v>
      </c>
      <c r="D95" s="269"/>
      <c r="E95" s="272"/>
      <c r="F95" s="223"/>
      <c r="G95" s="223"/>
      <c r="H95" s="224"/>
      <c r="I95" s="23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</row>
    <row r="96" spans="1:60" outlineLevel="1" x14ac:dyDescent="0.2">
      <c r="A96" s="230"/>
      <c r="B96" s="212"/>
      <c r="C96" s="286" t="s">
        <v>214</v>
      </c>
      <c r="D96" s="268"/>
      <c r="E96" s="271">
        <v>17.66</v>
      </c>
      <c r="F96" s="223"/>
      <c r="G96" s="223"/>
      <c r="H96" s="224"/>
      <c r="I96" s="23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</row>
    <row r="97" spans="1:60" outlineLevel="1" x14ac:dyDescent="0.2">
      <c r="A97" s="230"/>
      <c r="B97" s="266" t="s">
        <v>215</v>
      </c>
      <c r="C97" s="285"/>
      <c r="D97" s="277"/>
      <c r="E97" s="278"/>
      <c r="F97" s="279"/>
      <c r="G97" s="276"/>
      <c r="H97" s="224"/>
      <c r="I97" s="23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>
        <v>0</v>
      </c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</row>
    <row r="98" spans="1:60" outlineLevel="1" x14ac:dyDescent="0.2">
      <c r="A98" s="230"/>
      <c r="B98" s="266" t="s">
        <v>216</v>
      </c>
      <c r="C98" s="285"/>
      <c r="D98" s="277"/>
      <c r="E98" s="278"/>
      <c r="F98" s="279"/>
      <c r="G98" s="276"/>
      <c r="H98" s="224"/>
      <c r="I98" s="23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</row>
    <row r="99" spans="1:60" outlineLevel="1" x14ac:dyDescent="0.2">
      <c r="A99" s="230">
        <v>9</v>
      </c>
      <c r="B99" s="212" t="s">
        <v>217</v>
      </c>
      <c r="C99" s="256" t="s">
        <v>218</v>
      </c>
      <c r="D99" s="214" t="s">
        <v>168</v>
      </c>
      <c r="E99" s="217">
        <v>2.145</v>
      </c>
      <c r="F99" s="222"/>
      <c r="G99" s="223">
        <f>ROUND(E99*F99,2)</f>
        <v>0</v>
      </c>
      <c r="H99" s="224" t="s">
        <v>147</v>
      </c>
      <c r="I99" s="232" t="s">
        <v>123</v>
      </c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>
        <v>21</v>
      </c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</row>
    <row r="100" spans="1:60" outlineLevel="1" x14ac:dyDescent="0.2">
      <c r="A100" s="230"/>
      <c r="B100" s="212"/>
      <c r="C100" s="286" t="s">
        <v>139</v>
      </c>
      <c r="D100" s="268"/>
      <c r="E100" s="271"/>
      <c r="F100" s="223"/>
      <c r="G100" s="223"/>
      <c r="H100" s="224"/>
      <c r="I100" s="23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</row>
    <row r="101" spans="1:60" outlineLevel="1" x14ac:dyDescent="0.2">
      <c r="A101" s="230"/>
      <c r="B101" s="212"/>
      <c r="C101" s="286" t="s">
        <v>140</v>
      </c>
      <c r="D101" s="268"/>
      <c r="E101" s="271"/>
      <c r="F101" s="223"/>
      <c r="G101" s="223"/>
      <c r="H101" s="224"/>
      <c r="I101" s="23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</row>
    <row r="102" spans="1:60" outlineLevel="1" x14ac:dyDescent="0.2">
      <c r="A102" s="230"/>
      <c r="B102" s="212"/>
      <c r="C102" s="286" t="s">
        <v>219</v>
      </c>
      <c r="D102" s="268"/>
      <c r="E102" s="271">
        <v>2.15</v>
      </c>
      <c r="F102" s="223"/>
      <c r="G102" s="223"/>
      <c r="H102" s="224"/>
      <c r="I102" s="23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</row>
    <row r="103" spans="1:60" x14ac:dyDescent="0.2">
      <c r="A103" s="229" t="s">
        <v>119</v>
      </c>
      <c r="B103" s="211" t="s">
        <v>71</v>
      </c>
      <c r="C103" s="255" t="s">
        <v>72</v>
      </c>
      <c r="D103" s="213"/>
      <c r="E103" s="216"/>
      <c r="F103" s="227">
        <f>SUM(G104:G433)</f>
        <v>0</v>
      </c>
      <c r="G103" s="228"/>
      <c r="H103" s="221"/>
      <c r="I103" s="231"/>
    </row>
    <row r="104" spans="1:60" outlineLevel="1" x14ac:dyDescent="0.2">
      <c r="A104" s="230"/>
      <c r="B104" s="265" t="s">
        <v>220</v>
      </c>
      <c r="C104" s="284"/>
      <c r="D104" s="267"/>
      <c r="E104" s="270"/>
      <c r="F104" s="274"/>
      <c r="G104" s="275"/>
      <c r="H104" s="224"/>
      <c r="I104" s="23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>
        <v>0</v>
      </c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</row>
    <row r="105" spans="1:60" ht="22.5" outlineLevel="1" x14ac:dyDescent="0.2">
      <c r="A105" s="230"/>
      <c r="B105" s="266" t="s">
        <v>221</v>
      </c>
      <c r="C105" s="285"/>
      <c r="D105" s="277"/>
      <c r="E105" s="278"/>
      <c r="F105" s="279"/>
      <c r="G105" s="276"/>
      <c r="H105" s="224"/>
      <c r="I105" s="23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3" t="str">
        <f>B105</f>
        <v>s rámy a zárubněmi, zábradlí, předmětů oplechování apod., které se zřizují ještě před úpravami povrchu, před jejich znečištěním při úpravách povrchu nástřikem plastických (lepivých) maltovin</v>
      </c>
      <c r="BA105" s="202"/>
      <c r="BB105" s="202"/>
      <c r="BC105" s="202"/>
      <c r="BD105" s="202"/>
      <c r="BE105" s="202"/>
      <c r="BF105" s="202"/>
      <c r="BG105" s="202"/>
      <c r="BH105" s="202"/>
    </row>
    <row r="106" spans="1:60" outlineLevel="1" x14ac:dyDescent="0.2">
      <c r="A106" s="230">
        <v>10</v>
      </c>
      <c r="B106" s="212" t="s">
        <v>222</v>
      </c>
      <c r="C106" s="256" t="s">
        <v>223</v>
      </c>
      <c r="D106" s="214" t="s">
        <v>168</v>
      </c>
      <c r="E106" s="217">
        <v>69.015000000000001</v>
      </c>
      <c r="F106" s="222"/>
      <c r="G106" s="223">
        <f>ROUND(E106*F106,2)</f>
        <v>0</v>
      </c>
      <c r="H106" s="224" t="s">
        <v>147</v>
      </c>
      <c r="I106" s="232" t="s">
        <v>123</v>
      </c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>
        <v>21</v>
      </c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</row>
    <row r="107" spans="1:60" outlineLevel="1" x14ac:dyDescent="0.2">
      <c r="A107" s="230"/>
      <c r="B107" s="212"/>
      <c r="C107" s="286" t="s">
        <v>224</v>
      </c>
      <c r="D107" s="268"/>
      <c r="E107" s="271"/>
      <c r="F107" s="223"/>
      <c r="G107" s="223"/>
      <c r="H107" s="224"/>
      <c r="I107" s="23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</row>
    <row r="108" spans="1:60" outlineLevel="1" x14ac:dyDescent="0.2">
      <c r="A108" s="230"/>
      <c r="B108" s="212"/>
      <c r="C108" s="286" t="s">
        <v>149</v>
      </c>
      <c r="D108" s="268"/>
      <c r="E108" s="271"/>
      <c r="F108" s="223"/>
      <c r="G108" s="223"/>
      <c r="H108" s="224"/>
      <c r="I108" s="23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</row>
    <row r="109" spans="1:60" outlineLevel="1" x14ac:dyDescent="0.2">
      <c r="A109" s="230"/>
      <c r="B109" s="212"/>
      <c r="C109" s="286" t="s">
        <v>170</v>
      </c>
      <c r="D109" s="268"/>
      <c r="E109" s="271">
        <v>1.7</v>
      </c>
      <c r="F109" s="223"/>
      <c r="G109" s="223"/>
      <c r="H109" s="224"/>
      <c r="I109" s="23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</row>
    <row r="110" spans="1:60" outlineLevel="1" x14ac:dyDescent="0.2">
      <c r="A110" s="230"/>
      <c r="B110" s="212"/>
      <c r="C110" s="286" t="s">
        <v>171</v>
      </c>
      <c r="D110" s="268"/>
      <c r="E110" s="271">
        <v>0.99</v>
      </c>
      <c r="F110" s="223"/>
      <c r="G110" s="223"/>
      <c r="H110" s="224"/>
      <c r="I110" s="23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</row>
    <row r="111" spans="1:60" outlineLevel="1" x14ac:dyDescent="0.2">
      <c r="A111" s="230"/>
      <c r="B111" s="212"/>
      <c r="C111" s="286" t="s">
        <v>172</v>
      </c>
      <c r="D111" s="268"/>
      <c r="E111" s="271">
        <v>1.8</v>
      </c>
      <c r="F111" s="223"/>
      <c r="G111" s="223"/>
      <c r="H111" s="224"/>
      <c r="I111" s="23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</row>
    <row r="112" spans="1:60" outlineLevel="1" x14ac:dyDescent="0.2">
      <c r="A112" s="230"/>
      <c r="B112" s="212"/>
      <c r="C112" s="286" t="s">
        <v>225</v>
      </c>
      <c r="D112" s="268"/>
      <c r="E112" s="271">
        <v>10.89</v>
      </c>
      <c r="F112" s="223"/>
      <c r="G112" s="223"/>
      <c r="H112" s="224"/>
      <c r="I112" s="23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</row>
    <row r="113" spans="1:60" outlineLevel="1" x14ac:dyDescent="0.2">
      <c r="A113" s="230"/>
      <c r="B113" s="212"/>
      <c r="C113" s="286" t="s">
        <v>226</v>
      </c>
      <c r="D113" s="268"/>
      <c r="E113" s="271">
        <v>19.5</v>
      </c>
      <c r="F113" s="223"/>
      <c r="G113" s="223"/>
      <c r="H113" s="224"/>
      <c r="I113" s="23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</row>
    <row r="114" spans="1:60" outlineLevel="1" x14ac:dyDescent="0.2">
      <c r="A114" s="230"/>
      <c r="B114" s="212"/>
      <c r="C114" s="286" t="s">
        <v>227</v>
      </c>
      <c r="D114" s="268"/>
      <c r="E114" s="271">
        <v>6.37</v>
      </c>
      <c r="F114" s="223"/>
      <c r="G114" s="223"/>
      <c r="H114" s="224"/>
      <c r="I114" s="23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</row>
    <row r="115" spans="1:60" outlineLevel="1" x14ac:dyDescent="0.2">
      <c r="A115" s="230"/>
      <c r="B115" s="212"/>
      <c r="C115" s="286" t="s">
        <v>175</v>
      </c>
      <c r="D115" s="268"/>
      <c r="E115" s="271">
        <v>1.89</v>
      </c>
      <c r="F115" s="223"/>
      <c r="G115" s="223"/>
      <c r="H115" s="224"/>
      <c r="I115" s="23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</row>
    <row r="116" spans="1:60" outlineLevel="1" x14ac:dyDescent="0.2">
      <c r="A116" s="230"/>
      <c r="B116" s="212"/>
      <c r="C116" s="286" t="s">
        <v>176</v>
      </c>
      <c r="D116" s="268"/>
      <c r="E116" s="271">
        <v>1.74</v>
      </c>
      <c r="F116" s="223"/>
      <c r="G116" s="223"/>
      <c r="H116" s="224"/>
      <c r="I116" s="23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</row>
    <row r="117" spans="1:60" outlineLevel="1" x14ac:dyDescent="0.2">
      <c r="A117" s="230"/>
      <c r="B117" s="212"/>
      <c r="C117" s="286" t="s">
        <v>228</v>
      </c>
      <c r="D117" s="268"/>
      <c r="E117" s="271">
        <v>0.64</v>
      </c>
      <c r="F117" s="223"/>
      <c r="G117" s="223"/>
      <c r="H117" s="224"/>
      <c r="I117" s="23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</row>
    <row r="118" spans="1:60" outlineLevel="1" x14ac:dyDescent="0.2">
      <c r="A118" s="230"/>
      <c r="B118" s="212"/>
      <c r="C118" s="286" t="s">
        <v>151</v>
      </c>
      <c r="D118" s="268"/>
      <c r="E118" s="271"/>
      <c r="F118" s="223"/>
      <c r="G118" s="223"/>
      <c r="H118" s="224"/>
      <c r="I118" s="23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</row>
    <row r="119" spans="1:60" outlineLevel="1" x14ac:dyDescent="0.2">
      <c r="A119" s="230"/>
      <c r="B119" s="212"/>
      <c r="C119" s="286" t="s">
        <v>229</v>
      </c>
      <c r="D119" s="268"/>
      <c r="E119" s="271">
        <v>10.5</v>
      </c>
      <c r="F119" s="223"/>
      <c r="G119" s="223"/>
      <c r="H119" s="224"/>
      <c r="I119" s="23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</row>
    <row r="120" spans="1:60" outlineLevel="1" x14ac:dyDescent="0.2">
      <c r="A120" s="230"/>
      <c r="B120" s="212"/>
      <c r="C120" s="286" t="s">
        <v>230</v>
      </c>
      <c r="D120" s="268"/>
      <c r="E120" s="271">
        <v>7.92</v>
      </c>
      <c r="F120" s="223"/>
      <c r="G120" s="223"/>
      <c r="H120" s="224"/>
      <c r="I120" s="23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</row>
    <row r="121" spans="1:60" outlineLevel="1" x14ac:dyDescent="0.2">
      <c r="A121" s="230"/>
      <c r="B121" s="212"/>
      <c r="C121" s="286" t="s">
        <v>231</v>
      </c>
      <c r="D121" s="268"/>
      <c r="E121" s="271">
        <v>1.6</v>
      </c>
      <c r="F121" s="223"/>
      <c r="G121" s="223"/>
      <c r="H121" s="224"/>
      <c r="I121" s="23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</row>
    <row r="122" spans="1:60" outlineLevel="1" x14ac:dyDescent="0.2">
      <c r="A122" s="230"/>
      <c r="B122" s="212"/>
      <c r="C122" s="286" t="s">
        <v>181</v>
      </c>
      <c r="D122" s="268"/>
      <c r="E122" s="271">
        <v>3.48</v>
      </c>
      <c r="F122" s="223"/>
      <c r="G122" s="223"/>
      <c r="H122" s="224"/>
      <c r="I122" s="23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</row>
    <row r="123" spans="1:60" outlineLevel="1" x14ac:dyDescent="0.2">
      <c r="A123" s="230"/>
      <c r="B123" s="266" t="s">
        <v>232</v>
      </c>
      <c r="C123" s="285"/>
      <c r="D123" s="277"/>
      <c r="E123" s="278"/>
      <c r="F123" s="279"/>
      <c r="G123" s="276"/>
      <c r="H123" s="224"/>
      <c r="I123" s="23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>
        <v>0</v>
      </c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</row>
    <row r="124" spans="1:60" outlineLevel="1" x14ac:dyDescent="0.2">
      <c r="A124" s="230">
        <v>11</v>
      </c>
      <c r="B124" s="212" t="s">
        <v>233</v>
      </c>
      <c r="C124" s="256" t="s">
        <v>234</v>
      </c>
      <c r="D124" s="214" t="s">
        <v>168</v>
      </c>
      <c r="E124" s="217">
        <v>45.05</v>
      </c>
      <c r="F124" s="222"/>
      <c r="G124" s="223">
        <f>ROUND(E124*F124,2)</f>
        <v>0</v>
      </c>
      <c r="H124" s="224" t="s">
        <v>147</v>
      </c>
      <c r="I124" s="232" t="s">
        <v>123</v>
      </c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>
        <v>21</v>
      </c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</row>
    <row r="125" spans="1:60" outlineLevel="1" x14ac:dyDescent="0.2">
      <c r="A125" s="230"/>
      <c r="B125" s="212"/>
      <c r="C125" s="286" t="s">
        <v>235</v>
      </c>
      <c r="D125" s="268"/>
      <c r="E125" s="271"/>
      <c r="F125" s="223"/>
      <c r="G125" s="223"/>
      <c r="H125" s="224"/>
      <c r="I125" s="23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</row>
    <row r="126" spans="1:60" outlineLevel="1" x14ac:dyDescent="0.2">
      <c r="A126" s="230"/>
      <c r="B126" s="212"/>
      <c r="C126" s="286" t="s">
        <v>236</v>
      </c>
      <c r="D126" s="268"/>
      <c r="E126" s="271"/>
      <c r="F126" s="223"/>
      <c r="G126" s="223"/>
      <c r="H126" s="224"/>
      <c r="I126" s="23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</row>
    <row r="127" spans="1:60" outlineLevel="1" x14ac:dyDescent="0.2">
      <c r="A127" s="230"/>
      <c r="B127" s="212"/>
      <c r="C127" s="286" t="s">
        <v>237</v>
      </c>
      <c r="D127" s="268"/>
      <c r="E127" s="271"/>
      <c r="F127" s="223"/>
      <c r="G127" s="223"/>
      <c r="H127" s="224"/>
      <c r="I127" s="23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</row>
    <row r="128" spans="1:60" outlineLevel="1" x14ac:dyDescent="0.2">
      <c r="A128" s="230"/>
      <c r="B128" s="212"/>
      <c r="C128" s="286" t="s">
        <v>238</v>
      </c>
      <c r="D128" s="268"/>
      <c r="E128" s="271">
        <v>45.05</v>
      </c>
      <c r="F128" s="223"/>
      <c r="G128" s="223"/>
      <c r="H128" s="224"/>
      <c r="I128" s="23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</row>
    <row r="129" spans="1:60" outlineLevel="1" x14ac:dyDescent="0.2">
      <c r="A129" s="230"/>
      <c r="B129" s="266" t="s">
        <v>239</v>
      </c>
      <c r="C129" s="285"/>
      <c r="D129" s="277"/>
      <c r="E129" s="278"/>
      <c r="F129" s="279"/>
      <c r="G129" s="276"/>
      <c r="H129" s="224"/>
      <c r="I129" s="23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>
        <v>0</v>
      </c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</row>
    <row r="130" spans="1:60" outlineLevel="1" x14ac:dyDescent="0.2">
      <c r="A130" s="230">
        <v>12</v>
      </c>
      <c r="B130" s="212" t="s">
        <v>240</v>
      </c>
      <c r="C130" s="256" t="s">
        <v>241</v>
      </c>
      <c r="D130" s="214" t="s">
        <v>168</v>
      </c>
      <c r="E130" s="217">
        <v>45.05</v>
      </c>
      <c r="F130" s="222"/>
      <c r="G130" s="223">
        <f>ROUND(E130*F130,2)</f>
        <v>0</v>
      </c>
      <c r="H130" s="224" t="s">
        <v>147</v>
      </c>
      <c r="I130" s="232" t="s">
        <v>123</v>
      </c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>
        <v>21</v>
      </c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</row>
    <row r="131" spans="1:60" outlineLevel="1" x14ac:dyDescent="0.2">
      <c r="A131" s="230"/>
      <c r="B131" s="212"/>
      <c r="C131" s="286" t="s">
        <v>235</v>
      </c>
      <c r="D131" s="268"/>
      <c r="E131" s="271"/>
      <c r="F131" s="223"/>
      <c r="G131" s="223"/>
      <c r="H131" s="224"/>
      <c r="I131" s="23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</row>
    <row r="132" spans="1:60" outlineLevel="1" x14ac:dyDescent="0.2">
      <c r="A132" s="230"/>
      <c r="B132" s="212"/>
      <c r="C132" s="286" t="s">
        <v>242</v>
      </c>
      <c r="D132" s="268"/>
      <c r="E132" s="271"/>
      <c r="F132" s="223"/>
      <c r="G132" s="223"/>
      <c r="H132" s="224"/>
      <c r="I132" s="23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</row>
    <row r="133" spans="1:60" outlineLevel="1" x14ac:dyDescent="0.2">
      <c r="A133" s="230"/>
      <c r="B133" s="212"/>
      <c r="C133" s="286" t="s">
        <v>237</v>
      </c>
      <c r="D133" s="268"/>
      <c r="E133" s="271"/>
      <c r="F133" s="223"/>
      <c r="G133" s="223"/>
      <c r="H133" s="224"/>
      <c r="I133" s="23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</row>
    <row r="134" spans="1:60" outlineLevel="1" x14ac:dyDescent="0.2">
      <c r="A134" s="230"/>
      <c r="B134" s="212"/>
      <c r="C134" s="286" t="s">
        <v>238</v>
      </c>
      <c r="D134" s="268"/>
      <c r="E134" s="271">
        <v>45.05</v>
      </c>
      <c r="F134" s="223"/>
      <c r="G134" s="223"/>
      <c r="H134" s="224"/>
      <c r="I134" s="23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</row>
    <row r="135" spans="1:60" outlineLevel="1" x14ac:dyDescent="0.2">
      <c r="A135" s="230"/>
      <c r="B135" s="266" t="s">
        <v>243</v>
      </c>
      <c r="C135" s="285"/>
      <c r="D135" s="277"/>
      <c r="E135" s="278"/>
      <c r="F135" s="279"/>
      <c r="G135" s="276"/>
      <c r="H135" s="224"/>
      <c r="I135" s="23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>
        <v>0</v>
      </c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</row>
    <row r="136" spans="1:60" outlineLevel="1" x14ac:dyDescent="0.2">
      <c r="A136" s="230"/>
      <c r="B136" s="266" t="s">
        <v>244</v>
      </c>
      <c r="C136" s="285"/>
      <c r="D136" s="277"/>
      <c r="E136" s="278"/>
      <c r="F136" s="279"/>
      <c r="G136" s="276"/>
      <c r="H136" s="224"/>
      <c r="I136" s="23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</row>
    <row r="137" spans="1:60" outlineLevel="1" x14ac:dyDescent="0.2">
      <c r="A137" s="230"/>
      <c r="B137" s="266" t="s">
        <v>245</v>
      </c>
      <c r="C137" s="285"/>
      <c r="D137" s="277"/>
      <c r="E137" s="278"/>
      <c r="F137" s="279"/>
      <c r="G137" s="276"/>
      <c r="H137" s="224"/>
      <c r="I137" s="23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>
        <v>1</v>
      </c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</row>
    <row r="138" spans="1:60" outlineLevel="1" x14ac:dyDescent="0.2">
      <c r="A138" s="230">
        <v>13</v>
      </c>
      <c r="B138" s="212" t="s">
        <v>246</v>
      </c>
      <c r="C138" s="256" t="s">
        <v>247</v>
      </c>
      <c r="D138" s="214" t="s">
        <v>168</v>
      </c>
      <c r="E138" s="217">
        <v>445.63299999999998</v>
      </c>
      <c r="F138" s="222"/>
      <c r="G138" s="223">
        <f>ROUND(E138*F138,2)</f>
        <v>0</v>
      </c>
      <c r="H138" s="224" t="s">
        <v>138</v>
      </c>
      <c r="I138" s="232" t="s">
        <v>123</v>
      </c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>
        <v>21</v>
      </c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</row>
    <row r="139" spans="1:60" outlineLevel="1" x14ac:dyDescent="0.2">
      <c r="A139" s="230"/>
      <c r="B139" s="212"/>
      <c r="C139" s="286" t="s">
        <v>248</v>
      </c>
      <c r="D139" s="268"/>
      <c r="E139" s="271"/>
      <c r="F139" s="223"/>
      <c r="G139" s="223"/>
      <c r="H139" s="224"/>
      <c r="I139" s="23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</row>
    <row r="140" spans="1:60" outlineLevel="1" x14ac:dyDescent="0.2">
      <c r="A140" s="230"/>
      <c r="B140" s="212"/>
      <c r="C140" s="286" t="s">
        <v>249</v>
      </c>
      <c r="D140" s="268"/>
      <c r="E140" s="271"/>
      <c r="F140" s="223"/>
      <c r="G140" s="223"/>
      <c r="H140" s="224"/>
      <c r="I140" s="23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</row>
    <row r="141" spans="1:60" outlineLevel="1" x14ac:dyDescent="0.2">
      <c r="A141" s="230"/>
      <c r="B141" s="212"/>
      <c r="C141" s="286" t="s">
        <v>250</v>
      </c>
      <c r="D141" s="268"/>
      <c r="E141" s="271"/>
      <c r="F141" s="223"/>
      <c r="G141" s="223"/>
      <c r="H141" s="224"/>
      <c r="I141" s="23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</row>
    <row r="142" spans="1:60" outlineLevel="1" x14ac:dyDescent="0.2">
      <c r="A142" s="230"/>
      <c r="B142" s="212"/>
      <c r="C142" s="286" t="s">
        <v>251</v>
      </c>
      <c r="D142" s="268"/>
      <c r="E142" s="271">
        <v>50.96</v>
      </c>
      <c r="F142" s="223"/>
      <c r="G142" s="223"/>
      <c r="H142" s="224"/>
      <c r="I142" s="23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</row>
    <row r="143" spans="1:60" outlineLevel="1" x14ac:dyDescent="0.2">
      <c r="A143" s="230"/>
      <c r="B143" s="212"/>
      <c r="C143" s="286" t="s">
        <v>252</v>
      </c>
      <c r="D143" s="268"/>
      <c r="E143" s="271"/>
      <c r="F143" s="223"/>
      <c r="G143" s="223"/>
      <c r="H143" s="224"/>
      <c r="I143" s="23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</row>
    <row r="144" spans="1:60" outlineLevel="1" x14ac:dyDescent="0.2">
      <c r="A144" s="230"/>
      <c r="B144" s="212"/>
      <c r="C144" s="286" t="s">
        <v>253</v>
      </c>
      <c r="D144" s="268"/>
      <c r="E144" s="271">
        <v>-6.93</v>
      </c>
      <c r="F144" s="223"/>
      <c r="G144" s="223"/>
      <c r="H144" s="224"/>
      <c r="I144" s="23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</row>
    <row r="145" spans="1:60" outlineLevel="1" x14ac:dyDescent="0.2">
      <c r="A145" s="230"/>
      <c r="B145" s="212"/>
      <c r="C145" s="286" t="s">
        <v>254</v>
      </c>
      <c r="D145" s="268"/>
      <c r="E145" s="271"/>
      <c r="F145" s="223"/>
      <c r="G145" s="223"/>
      <c r="H145" s="224"/>
      <c r="I145" s="23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</row>
    <row r="146" spans="1:60" outlineLevel="1" x14ac:dyDescent="0.2">
      <c r="A146" s="230"/>
      <c r="B146" s="212"/>
      <c r="C146" s="286" t="s">
        <v>255</v>
      </c>
      <c r="D146" s="268"/>
      <c r="E146" s="271">
        <v>137.94</v>
      </c>
      <c r="F146" s="223"/>
      <c r="G146" s="223"/>
      <c r="H146" s="224"/>
      <c r="I146" s="23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</row>
    <row r="147" spans="1:60" outlineLevel="1" x14ac:dyDescent="0.2">
      <c r="A147" s="230"/>
      <c r="B147" s="212"/>
      <c r="C147" s="286" t="s">
        <v>252</v>
      </c>
      <c r="D147" s="268"/>
      <c r="E147" s="271"/>
      <c r="F147" s="223"/>
      <c r="G147" s="223"/>
      <c r="H147" s="224"/>
      <c r="I147" s="23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</row>
    <row r="148" spans="1:60" outlineLevel="1" x14ac:dyDescent="0.2">
      <c r="A148" s="230"/>
      <c r="B148" s="212"/>
      <c r="C148" s="286" t="s">
        <v>256</v>
      </c>
      <c r="D148" s="268"/>
      <c r="E148" s="271">
        <v>-0.99</v>
      </c>
      <c r="F148" s="223"/>
      <c r="G148" s="223"/>
      <c r="H148" s="224"/>
      <c r="I148" s="23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</row>
    <row r="149" spans="1:60" outlineLevel="1" x14ac:dyDescent="0.2">
      <c r="A149" s="230"/>
      <c r="B149" s="212"/>
      <c r="C149" s="286" t="s">
        <v>257</v>
      </c>
      <c r="D149" s="268"/>
      <c r="E149" s="271">
        <v>-7.8</v>
      </c>
      <c r="F149" s="223"/>
      <c r="G149" s="223"/>
      <c r="H149" s="224"/>
      <c r="I149" s="23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</row>
    <row r="150" spans="1:60" outlineLevel="1" x14ac:dyDescent="0.2">
      <c r="A150" s="230"/>
      <c r="B150" s="212"/>
      <c r="C150" s="286" t="s">
        <v>258</v>
      </c>
      <c r="D150" s="268"/>
      <c r="E150" s="271">
        <v>-5.94</v>
      </c>
      <c r="F150" s="223"/>
      <c r="G150" s="223"/>
      <c r="H150" s="224"/>
      <c r="I150" s="23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</row>
    <row r="151" spans="1:60" outlineLevel="1" x14ac:dyDescent="0.2">
      <c r="A151" s="230"/>
      <c r="B151" s="212"/>
      <c r="C151" s="286" t="s">
        <v>259</v>
      </c>
      <c r="D151" s="268"/>
      <c r="E151" s="271">
        <v>-2.63</v>
      </c>
      <c r="F151" s="223"/>
      <c r="G151" s="223"/>
      <c r="H151" s="224"/>
      <c r="I151" s="23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</row>
    <row r="152" spans="1:60" outlineLevel="1" x14ac:dyDescent="0.2">
      <c r="A152" s="230"/>
      <c r="B152" s="212"/>
      <c r="C152" s="286" t="s">
        <v>260</v>
      </c>
      <c r="D152" s="268"/>
      <c r="E152" s="271">
        <v>-7.88</v>
      </c>
      <c r="F152" s="223"/>
      <c r="G152" s="223"/>
      <c r="H152" s="224"/>
      <c r="I152" s="23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</row>
    <row r="153" spans="1:60" outlineLevel="1" x14ac:dyDescent="0.2">
      <c r="A153" s="230"/>
      <c r="B153" s="212"/>
      <c r="C153" s="286" t="s">
        <v>261</v>
      </c>
      <c r="D153" s="268"/>
      <c r="E153" s="271"/>
      <c r="F153" s="223"/>
      <c r="G153" s="223"/>
      <c r="H153" s="224"/>
      <c r="I153" s="23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</row>
    <row r="154" spans="1:60" outlineLevel="1" x14ac:dyDescent="0.2">
      <c r="A154" s="230"/>
      <c r="B154" s="212"/>
      <c r="C154" s="286" t="s">
        <v>262</v>
      </c>
      <c r="D154" s="268"/>
      <c r="E154" s="271">
        <v>3.4</v>
      </c>
      <c r="F154" s="223"/>
      <c r="G154" s="223"/>
      <c r="H154" s="224"/>
      <c r="I154" s="23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</row>
    <row r="155" spans="1:60" outlineLevel="1" x14ac:dyDescent="0.2">
      <c r="A155" s="230"/>
      <c r="B155" s="212"/>
      <c r="C155" s="286" t="s">
        <v>263</v>
      </c>
      <c r="D155" s="268"/>
      <c r="E155" s="271">
        <v>92.36</v>
      </c>
      <c r="F155" s="223"/>
      <c r="G155" s="223"/>
      <c r="H155" s="224"/>
      <c r="I155" s="23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</row>
    <row r="156" spans="1:60" outlineLevel="1" x14ac:dyDescent="0.2">
      <c r="A156" s="230"/>
      <c r="B156" s="212"/>
      <c r="C156" s="286" t="s">
        <v>252</v>
      </c>
      <c r="D156" s="268"/>
      <c r="E156" s="271"/>
      <c r="F156" s="223"/>
      <c r="G156" s="223"/>
      <c r="H156" s="224"/>
      <c r="I156" s="23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</row>
    <row r="157" spans="1:60" outlineLevel="1" x14ac:dyDescent="0.2">
      <c r="A157" s="230"/>
      <c r="B157" s="212"/>
      <c r="C157" s="286" t="s">
        <v>264</v>
      </c>
      <c r="D157" s="268"/>
      <c r="E157" s="271">
        <v>-11.7</v>
      </c>
      <c r="F157" s="223"/>
      <c r="G157" s="223"/>
      <c r="H157" s="224"/>
      <c r="I157" s="23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</row>
    <row r="158" spans="1:60" outlineLevel="1" x14ac:dyDescent="0.2">
      <c r="A158" s="230"/>
      <c r="B158" s="212"/>
      <c r="C158" s="286" t="s">
        <v>265</v>
      </c>
      <c r="D158" s="268"/>
      <c r="E158" s="271">
        <v>-9.0299999999999994</v>
      </c>
      <c r="F158" s="223"/>
      <c r="G158" s="223"/>
      <c r="H158" s="224"/>
      <c r="I158" s="23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</row>
    <row r="159" spans="1:60" outlineLevel="1" x14ac:dyDescent="0.2">
      <c r="A159" s="230"/>
      <c r="B159" s="212"/>
      <c r="C159" s="286" t="s">
        <v>140</v>
      </c>
      <c r="D159" s="268"/>
      <c r="E159" s="271"/>
      <c r="F159" s="223"/>
      <c r="G159" s="223"/>
      <c r="H159" s="224"/>
      <c r="I159" s="23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</row>
    <row r="160" spans="1:60" outlineLevel="1" x14ac:dyDescent="0.2">
      <c r="A160" s="230"/>
      <c r="B160" s="212"/>
      <c r="C160" s="286" t="s">
        <v>266</v>
      </c>
      <c r="D160" s="268"/>
      <c r="E160" s="271">
        <v>1.38</v>
      </c>
      <c r="F160" s="223"/>
      <c r="G160" s="223"/>
      <c r="H160" s="224"/>
      <c r="I160" s="23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</row>
    <row r="161" spans="1:60" outlineLevel="1" x14ac:dyDescent="0.2">
      <c r="A161" s="230"/>
      <c r="B161" s="212"/>
      <c r="C161" s="286" t="s">
        <v>267</v>
      </c>
      <c r="D161" s="268"/>
      <c r="E161" s="271">
        <v>47.74</v>
      </c>
      <c r="F161" s="223"/>
      <c r="G161" s="223"/>
      <c r="H161" s="224"/>
      <c r="I161" s="23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</row>
    <row r="162" spans="1:60" outlineLevel="1" x14ac:dyDescent="0.2">
      <c r="A162" s="230"/>
      <c r="B162" s="212"/>
      <c r="C162" s="286" t="s">
        <v>268</v>
      </c>
      <c r="D162" s="268"/>
      <c r="E162" s="271">
        <v>18.899999999999999</v>
      </c>
      <c r="F162" s="223"/>
      <c r="G162" s="223"/>
      <c r="H162" s="224"/>
      <c r="I162" s="23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</row>
    <row r="163" spans="1:60" outlineLevel="1" x14ac:dyDescent="0.2">
      <c r="A163" s="230"/>
      <c r="B163" s="212"/>
      <c r="C163" s="286" t="s">
        <v>269</v>
      </c>
      <c r="D163" s="268"/>
      <c r="E163" s="271">
        <v>11.2</v>
      </c>
      <c r="F163" s="223"/>
      <c r="G163" s="223"/>
      <c r="H163" s="224"/>
      <c r="I163" s="23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</row>
    <row r="164" spans="1:60" outlineLevel="1" x14ac:dyDescent="0.2">
      <c r="A164" s="230"/>
      <c r="B164" s="212"/>
      <c r="C164" s="286" t="s">
        <v>252</v>
      </c>
      <c r="D164" s="268"/>
      <c r="E164" s="271"/>
      <c r="F164" s="223"/>
      <c r="G164" s="223"/>
      <c r="H164" s="224"/>
      <c r="I164" s="23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</row>
    <row r="165" spans="1:60" outlineLevel="1" x14ac:dyDescent="0.2">
      <c r="A165" s="230"/>
      <c r="B165" s="212"/>
      <c r="C165" s="286" t="s">
        <v>270</v>
      </c>
      <c r="D165" s="268"/>
      <c r="E165" s="271">
        <v>-1.6</v>
      </c>
      <c r="F165" s="223"/>
      <c r="G165" s="223"/>
      <c r="H165" s="224"/>
      <c r="I165" s="23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</row>
    <row r="166" spans="1:60" outlineLevel="1" x14ac:dyDescent="0.2">
      <c r="A166" s="230"/>
      <c r="B166" s="212"/>
      <c r="C166" s="286" t="s">
        <v>271</v>
      </c>
      <c r="D166" s="268"/>
      <c r="E166" s="271">
        <v>-5.22</v>
      </c>
      <c r="F166" s="223"/>
      <c r="G166" s="223"/>
      <c r="H166" s="224"/>
      <c r="I166" s="23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</row>
    <row r="167" spans="1:60" outlineLevel="1" x14ac:dyDescent="0.2">
      <c r="A167" s="230"/>
      <c r="B167" s="212"/>
      <c r="C167" s="286" t="s">
        <v>272</v>
      </c>
      <c r="D167" s="268"/>
      <c r="E167" s="271">
        <v>-0.48</v>
      </c>
      <c r="F167" s="223"/>
      <c r="G167" s="223"/>
      <c r="H167" s="224"/>
      <c r="I167" s="23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</row>
    <row r="168" spans="1:60" outlineLevel="1" x14ac:dyDescent="0.2">
      <c r="A168" s="230"/>
      <c r="B168" s="212"/>
      <c r="C168" s="286" t="s">
        <v>273</v>
      </c>
      <c r="D168" s="268"/>
      <c r="E168" s="271"/>
      <c r="F168" s="223"/>
      <c r="G168" s="223"/>
      <c r="H168" s="224"/>
      <c r="I168" s="23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</row>
    <row r="169" spans="1:60" outlineLevel="1" x14ac:dyDescent="0.2">
      <c r="A169" s="230"/>
      <c r="B169" s="212"/>
      <c r="C169" s="286" t="s">
        <v>274</v>
      </c>
      <c r="D169" s="268"/>
      <c r="E169" s="271">
        <v>50.47</v>
      </c>
      <c r="F169" s="223"/>
      <c r="G169" s="223"/>
      <c r="H169" s="224"/>
      <c r="I169" s="23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</row>
    <row r="170" spans="1:60" outlineLevel="1" x14ac:dyDescent="0.2">
      <c r="A170" s="230"/>
      <c r="B170" s="212"/>
      <c r="C170" s="286" t="s">
        <v>252</v>
      </c>
      <c r="D170" s="268"/>
      <c r="E170" s="271"/>
      <c r="F170" s="223"/>
      <c r="G170" s="223"/>
      <c r="H170" s="224"/>
      <c r="I170" s="23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</row>
    <row r="171" spans="1:60" outlineLevel="1" x14ac:dyDescent="0.2">
      <c r="A171" s="230"/>
      <c r="B171" s="212"/>
      <c r="C171" s="286" t="s">
        <v>258</v>
      </c>
      <c r="D171" s="268"/>
      <c r="E171" s="271">
        <v>-5.94</v>
      </c>
      <c r="F171" s="223"/>
      <c r="G171" s="223"/>
      <c r="H171" s="224"/>
      <c r="I171" s="23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</row>
    <row r="172" spans="1:60" outlineLevel="1" x14ac:dyDescent="0.2">
      <c r="A172" s="230"/>
      <c r="B172" s="212"/>
      <c r="C172" s="286" t="s">
        <v>275</v>
      </c>
      <c r="D172" s="268"/>
      <c r="E172" s="271"/>
      <c r="F172" s="223"/>
      <c r="G172" s="223"/>
      <c r="H172" s="224"/>
      <c r="I172" s="23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</row>
    <row r="173" spans="1:60" outlineLevel="1" x14ac:dyDescent="0.2">
      <c r="A173" s="230"/>
      <c r="B173" s="212"/>
      <c r="C173" s="286" t="s">
        <v>276</v>
      </c>
      <c r="D173" s="268"/>
      <c r="E173" s="271"/>
      <c r="F173" s="223"/>
      <c r="G173" s="223"/>
      <c r="H173" s="224"/>
      <c r="I173" s="23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</row>
    <row r="174" spans="1:60" outlineLevel="1" x14ac:dyDescent="0.2">
      <c r="A174" s="230"/>
      <c r="B174" s="212"/>
      <c r="C174" s="286" t="s">
        <v>250</v>
      </c>
      <c r="D174" s="268"/>
      <c r="E174" s="271"/>
      <c r="F174" s="223"/>
      <c r="G174" s="223"/>
      <c r="H174" s="224"/>
      <c r="I174" s="23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</row>
    <row r="175" spans="1:60" outlineLevel="1" x14ac:dyDescent="0.2">
      <c r="A175" s="230"/>
      <c r="B175" s="212"/>
      <c r="C175" s="286" t="s">
        <v>277</v>
      </c>
      <c r="D175" s="268"/>
      <c r="E175" s="271"/>
      <c r="F175" s="223"/>
      <c r="G175" s="223"/>
      <c r="H175" s="224"/>
      <c r="I175" s="23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</row>
    <row r="176" spans="1:60" outlineLevel="1" x14ac:dyDescent="0.2">
      <c r="A176" s="230"/>
      <c r="B176" s="212"/>
      <c r="C176" s="286" t="s">
        <v>278</v>
      </c>
      <c r="D176" s="268"/>
      <c r="E176" s="271">
        <v>14.4</v>
      </c>
      <c r="F176" s="223"/>
      <c r="G176" s="223"/>
      <c r="H176" s="224"/>
      <c r="I176" s="23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</row>
    <row r="177" spans="1:60" outlineLevel="1" x14ac:dyDescent="0.2">
      <c r="A177" s="230"/>
      <c r="B177" s="212"/>
      <c r="C177" s="286" t="s">
        <v>252</v>
      </c>
      <c r="D177" s="268"/>
      <c r="E177" s="271"/>
      <c r="F177" s="223"/>
      <c r="G177" s="223"/>
      <c r="H177" s="224"/>
      <c r="I177" s="23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</row>
    <row r="178" spans="1:60" outlineLevel="1" x14ac:dyDescent="0.2">
      <c r="A178" s="230"/>
      <c r="B178" s="212"/>
      <c r="C178" s="286" t="s">
        <v>279</v>
      </c>
      <c r="D178" s="268"/>
      <c r="E178" s="271">
        <v>-1.2</v>
      </c>
      <c r="F178" s="223"/>
      <c r="G178" s="223"/>
      <c r="H178" s="224"/>
      <c r="I178" s="23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</row>
    <row r="179" spans="1:60" outlineLevel="1" x14ac:dyDescent="0.2">
      <c r="A179" s="230"/>
      <c r="B179" s="212"/>
      <c r="C179" s="286" t="s">
        <v>254</v>
      </c>
      <c r="D179" s="268"/>
      <c r="E179" s="271"/>
      <c r="F179" s="223"/>
      <c r="G179" s="223"/>
      <c r="H179" s="224"/>
      <c r="I179" s="23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</row>
    <row r="180" spans="1:60" outlineLevel="1" x14ac:dyDescent="0.2">
      <c r="A180" s="230"/>
      <c r="B180" s="212"/>
      <c r="C180" s="286" t="s">
        <v>280</v>
      </c>
      <c r="D180" s="268"/>
      <c r="E180" s="271">
        <v>1.9</v>
      </c>
      <c r="F180" s="223"/>
      <c r="G180" s="223"/>
      <c r="H180" s="224"/>
      <c r="I180" s="23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</row>
    <row r="181" spans="1:60" outlineLevel="1" x14ac:dyDescent="0.2">
      <c r="A181" s="230"/>
      <c r="B181" s="212"/>
      <c r="C181" s="286" t="s">
        <v>281</v>
      </c>
      <c r="D181" s="268"/>
      <c r="E181" s="271">
        <v>19.5</v>
      </c>
      <c r="F181" s="223"/>
      <c r="G181" s="223"/>
      <c r="H181" s="224"/>
      <c r="I181" s="23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</row>
    <row r="182" spans="1:60" outlineLevel="1" x14ac:dyDescent="0.2">
      <c r="A182" s="230"/>
      <c r="B182" s="212"/>
      <c r="C182" s="286" t="s">
        <v>282</v>
      </c>
      <c r="D182" s="268"/>
      <c r="E182" s="271">
        <v>20.91</v>
      </c>
      <c r="F182" s="223"/>
      <c r="G182" s="223"/>
      <c r="H182" s="224"/>
      <c r="I182" s="23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</row>
    <row r="183" spans="1:60" outlineLevel="1" x14ac:dyDescent="0.2">
      <c r="A183" s="230"/>
      <c r="B183" s="212"/>
      <c r="C183" s="286" t="s">
        <v>252</v>
      </c>
      <c r="D183" s="268"/>
      <c r="E183" s="271"/>
      <c r="F183" s="223"/>
      <c r="G183" s="223"/>
      <c r="H183" s="224"/>
      <c r="I183" s="23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</row>
    <row r="184" spans="1:60" outlineLevel="1" x14ac:dyDescent="0.2">
      <c r="A184" s="230"/>
      <c r="B184" s="212"/>
      <c r="C184" s="286" t="s">
        <v>283</v>
      </c>
      <c r="D184" s="268"/>
      <c r="E184" s="271">
        <v>-0.8</v>
      </c>
      <c r="F184" s="223"/>
      <c r="G184" s="223"/>
      <c r="H184" s="224"/>
      <c r="I184" s="23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/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</row>
    <row r="185" spans="1:60" outlineLevel="1" x14ac:dyDescent="0.2">
      <c r="A185" s="230"/>
      <c r="B185" s="212"/>
      <c r="C185" s="286" t="s">
        <v>261</v>
      </c>
      <c r="D185" s="268"/>
      <c r="E185" s="271"/>
      <c r="F185" s="223"/>
      <c r="G185" s="223"/>
      <c r="H185" s="224"/>
      <c r="I185" s="23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</row>
    <row r="186" spans="1:60" outlineLevel="1" x14ac:dyDescent="0.2">
      <c r="A186" s="230"/>
      <c r="B186" s="212"/>
      <c r="C186" s="286" t="s">
        <v>284</v>
      </c>
      <c r="D186" s="268"/>
      <c r="E186" s="271">
        <v>20.55</v>
      </c>
      <c r="F186" s="223"/>
      <c r="G186" s="223"/>
      <c r="H186" s="224"/>
      <c r="I186" s="23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</row>
    <row r="187" spans="1:60" outlineLevel="1" x14ac:dyDescent="0.2">
      <c r="A187" s="230"/>
      <c r="B187" s="212"/>
      <c r="C187" s="286" t="s">
        <v>140</v>
      </c>
      <c r="D187" s="268"/>
      <c r="E187" s="271"/>
      <c r="F187" s="223"/>
      <c r="G187" s="223"/>
      <c r="H187" s="224"/>
      <c r="I187" s="23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</row>
    <row r="188" spans="1:60" outlineLevel="1" x14ac:dyDescent="0.2">
      <c r="A188" s="230"/>
      <c r="B188" s="212"/>
      <c r="C188" s="286" t="s">
        <v>285</v>
      </c>
      <c r="D188" s="268"/>
      <c r="E188" s="271">
        <v>10.15</v>
      </c>
      <c r="F188" s="223"/>
      <c r="G188" s="223"/>
      <c r="H188" s="224"/>
      <c r="I188" s="23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</row>
    <row r="189" spans="1:60" outlineLevel="1" x14ac:dyDescent="0.2">
      <c r="A189" s="230"/>
      <c r="B189" s="212"/>
      <c r="C189" s="286" t="s">
        <v>273</v>
      </c>
      <c r="D189" s="268"/>
      <c r="E189" s="271"/>
      <c r="F189" s="223"/>
      <c r="G189" s="223"/>
      <c r="H189" s="224"/>
      <c r="I189" s="23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</row>
    <row r="190" spans="1:60" outlineLevel="1" x14ac:dyDescent="0.2">
      <c r="A190" s="230"/>
      <c r="B190" s="212"/>
      <c r="C190" s="286" t="s">
        <v>286</v>
      </c>
      <c r="D190" s="268"/>
      <c r="E190" s="271">
        <v>12</v>
      </c>
      <c r="F190" s="223"/>
      <c r="G190" s="223"/>
      <c r="H190" s="224"/>
      <c r="I190" s="23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</row>
    <row r="191" spans="1:60" outlineLevel="1" x14ac:dyDescent="0.2">
      <c r="A191" s="230"/>
      <c r="B191" s="266" t="s">
        <v>287</v>
      </c>
      <c r="C191" s="285"/>
      <c r="D191" s="277"/>
      <c r="E191" s="278"/>
      <c r="F191" s="279"/>
      <c r="G191" s="276"/>
      <c r="H191" s="224"/>
      <c r="I191" s="23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>
        <v>0</v>
      </c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</row>
    <row r="192" spans="1:60" outlineLevel="1" x14ac:dyDescent="0.2">
      <c r="A192" s="230">
        <v>14</v>
      </c>
      <c r="B192" s="212" t="s">
        <v>288</v>
      </c>
      <c r="C192" s="256" t="s">
        <v>289</v>
      </c>
      <c r="D192" s="214" t="s">
        <v>168</v>
      </c>
      <c r="E192" s="217">
        <v>2.7949999999999999</v>
      </c>
      <c r="F192" s="222"/>
      <c r="G192" s="223">
        <f>ROUND(E192*F192,2)</f>
        <v>0</v>
      </c>
      <c r="H192" s="224" t="s">
        <v>147</v>
      </c>
      <c r="I192" s="232" t="s">
        <v>123</v>
      </c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>
        <v>21</v>
      </c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  <c r="BE192" s="202"/>
      <c r="BF192" s="202"/>
      <c r="BG192" s="202"/>
      <c r="BH192" s="202"/>
    </row>
    <row r="193" spans="1:60" outlineLevel="1" x14ac:dyDescent="0.2">
      <c r="A193" s="230"/>
      <c r="B193" s="212"/>
      <c r="C193" s="286" t="s">
        <v>290</v>
      </c>
      <c r="D193" s="268"/>
      <c r="E193" s="271"/>
      <c r="F193" s="223"/>
      <c r="G193" s="223"/>
      <c r="H193" s="224"/>
      <c r="I193" s="23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</row>
    <row r="194" spans="1:60" outlineLevel="1" x14ac:dyDescent="0.2">
      <c r="A194" s="230"/>
      <c r="B194" s="212"/>
      <c r="C194" s="286" t="s">
        <v>291</v>
      </c>
      <c r="D194" s="268"/>
      <c r="E194" s="271"/>
      <c r="F194" s="223"/>
      <c r="G194" s="223"/>
      <c r="H194" s="224"/>
      <c r="I194" s="23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</row>
    <row r="195" spans="1:60" outlineLevel="1" x14ac:dyDescent="0.2">
      <c r="A195" s="230"/>
      <c r="B195" s="212"/>
      <c r="C195" s="286" t="s">
        <v>140</v>
      </c>
      <c r="D195" s="268"/>
      <c r="E195" s="271"/>
      <c r="F195" s="223"/>
      <c r="G195" s="223"/>
      <c r="H195" s="224"/>
      <c r="I195" s="23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</row>
    <row r="196" spans="1:60" outlineLevel="1" x14ac:dyDescent="0.2">
      <c r="A196" s="230"/>
      <c r="B196" s="212"/>
      <c r="C196" s="286" t="s">
        <v>292</v>
      </c>
      <c r="D196" s="268"/>
      <c r="E196" s="271">
        <v>1.2</v>
      </c>
      <c r="F196" s="223"/>
      <c r="G196" s="223"/>
      <c r="H196" s="224"/>
      <c r="I196" s="23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</row>
    <row r="197" spans="1:60" outlineLevel="1" x14ac:dyDescent="0.2">
      <c r="A197" s="230"/>
      <c r="B197" s="212"/>
      <c r="C197" s="286" t="s">
        <v>139</v>
      </c>
      <c r="D197" s="268"/>
      <c r="E197" s="271"/>
      <c r="F197" s="223"/>
      <c r="G197" s="223"/>
      <c r="H197" s="224"/>
      <c r="I197" s="23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</row>
    <row r="198" spans="1:60" outlineLevel="1" x14ac:dyDescent="0.2">
      <c r="A198" s="230"/>
      <c r="B198" s="212"/>
      <c r="C198" s="286" t="s">
        <v>140</v>
      </c>
      <c r="D198" s="268"/>
      <c r="E198" s="271"/>
      <c r="F198" s="223"/>
      <c r="G198" s="223"/>
      <c r="H198" s="224"/>
      <c r="I198" s="23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</row>
    <row r="199" spans="1:60" outlineLevel="1" x14ac:dyDescent="0.2">
      <c r="A199" s="230"/>
      <c r="B199" s="212"/>
      <c r="C199" s="286" t="s">
        <v>231</v>
      </c>
      <c r="D199" s="268"/>
      <c r="E199" s="271">
        <v>1.6</v>
      </c>
      <c r="F199" s="223"/>
      <c r="G199" s="223"/>
      <c r="H199" s="224"/>
      <c r="I199" s="23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  <c r="AE199" s="202"/>
      <c r="AF199" s="202"/>
      <c r="AG199" s="202"/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</row>
    <row r="200" spans="1:60" outlineLevel="1" x14ac:dyDescent="0.2">
      <c r="A200" s="230"/>
      <c r="B200" s="266" t="s">
        <v>293</v>
      </c>
      <c r="C200" s="285"/>
      <c r="D200" s="277"/>
      <c r="E200" s="278"/>
      <c r="F200" s="279"/>
      <c r="G200" s="276"/>
      <c r="H200" s="224"/>
      <c r="I200" s="23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>
        <v>0</v>
      </c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</row>
    <row r="201" spans="1:60" outlineLevel="1" x14ac:dyDescent="0.2">
      <c r="A201" s="230">
        <v>15</v>
      </c>
      <c r="B201" s="212" t="s">
        <v>294</v>
      </c>
      <c r="C201" s="256" t="s">
        <v>295</v>
      </c>
      <c r="D201" s="214" t="s">
        <v>168</v>
      </c>
      <c r="E201" s="217">
        <v>46.25</v>
      </c>
      <c r="F201" s="222"/>
      <c r="G201" s="223">
        <f>ROUND(E201*F201,2)</f>
        <v>0</v>
      </c>
      <c r="H201" s="224" t="s">
        <v>296</v>
      </c>
      <c r="I201" s="232" t="s">
        <v>123</v>
      </c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02">
        <v>21</v>
      </c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</row>
    <row r="202" spans="1:60" outlineLevel="1" x14ac:dyDescent="0.2">
      <c r="A202" s="230"/>
      <c r="B202" s="212"/>
      <c r="C202" s="286" t="s">
        <v>290</v>
      </c>
      <c r="D202" s="268"/>
      <c r="E202" s="271"/>
      <c r="F202" s="223"/>
      <c r="G202" s="223"/>
      <c r="H202" s="224"/>
      <c r="I202" s="23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</row>
    <row r="203" spans="1:60" outlineLevel="1" x14ac:dyDescent="0.2">
      <c r="A203" s="230"/>
      <c r="B203" s="212"/>
      <c r="C203" s="286" t="s">
        <v>297</v>
      </c>
      <c r="D203" s="268"/>
      <c r="E203" s="271"/>
      <c r="F203" s="223"/>
      <c r="G203" s="223"/>
      <c r="H203" s="224"/>
      <c r="I203" s="23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</row>
    <row r="204" spans="1:60" outlineLevel="1" x14ac:dyDescent="0.2">
      <c r="A204" s="230"/>
      <c r="B204" s="212"/>
      <c r="C204" s="286" t="s">
        <v>237</v>
      </c>
      <c r="D204" s="268"/>
      <c r="E204" s="271"/>
      <c r="F204" s="223"/>
      <c r="G204" s="223"/>
      <c r="H204" s="224"/>
      <c r="I204" s="23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</row>
    <row r="205" spans="1:60" outlineLevel="1" x14ac:dyDescent="0.2">
      <c r="A205" s="230"/>
      <c r="B205" s="212"/>
      <c r="C205" s="286" t="s">
        <v>238</v>
      </c>
      <c r="D205" s="268"/>
      <c r="E205" s="271">
        <v>45.05</v>
      </c>
      <c r="F205" s="223"/>
      <c r="G205" s="223"/>
      <c r="H205" s="224"/>
      <c r="I205" s="23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</row>
    <row r="206" spans="1:60" outlineLevel="1" x14ac:dyDescent="0.2">
      <c r="A206" s="230"/>
      <c r="B206" s="212"/>
      <c r="C206" s="286" t="s">
        <v>291</v>
      </c>
      <c r="D206" s="268"/>
      <c r="E206" s="271"/>
      <c r="F206" s="223"/>
      <c r="G206" s="223"/>
      <c r="H206" s="224"/>
      <c r="I206" s="23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</row>
    <row r="207" spans="1:60" outlineLevel="1" x14ac:dyDescent="0.2">
      <c r="A207" s="230"/>
      <c r="B207" s="212"/>
      <c r="C207" s="286" t="s">
        <v>140</v>
      </c>
      <c r="D207" s="268"/>
      <c r="E207" s="271"/>
      <c r="F207" s="223"/>
      <c r="G207" s="223"/>
      <c r="H207" s="224"/>
      <c r="I207" s="23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</row>
    <row r="208" spans="1:60" outlineLevel="1" x14ac:dyDescent="0.2">
      <c r="A208" s="230"/>
      <c r="B208" s="212"/>
      <c r="C208" s="286" t="s">
        <v>292</v>
      </c>
      <c r="D208" s="268"/>
      <c r="E208" s="271">
        <v>1.2</v>
      </c>
      <c r="F208" s="223"/>
      <c r="G208" s="223"/>
      <c r="H208" s="224"/>
      <c r="I208" s="23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</row>
    <row r="209" spans="1:60" outlineLevel="1" x14ac:dyDescent="0.2">
      <c r="A209" s="230"/>
      <c r="B209" s="266" t="s">
        <v>298</v>
      </c>
      <c r="C209" s="285"/>
      <c r="D209" s="277"/>
      <c r="E209" s="278"/>
      <c r="F209" s="279"/>
      <c r="G209" s="276"/>
      <c r="H209" s="224"/>
      <c r="I209" s="23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>
        <v>0</v>
      </c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</row>
    <row r="210" spans="1:60" outlineLevel="1" x14ac:dyDescent="0.2">
      <c r="A210" s="230">
        <v>16</v>
      </c>
      <c r="B210" s="212" t="s">
        <v>299</v>
      </c>
      <c r="C210" s="256" t="s">
        <v>241</v>
      </c>
      <c r="D210" s="214" t="s">
        <v>168</v>
      </c>
      <c r="E210" s="217">
        <v>1.2</v>
      </c>
      <c r="F210" s="222"/>
      <c r="G210" s="223">
        <f>ROUND(E210*F210,2)</f>
        <v>0</v>
      </c>
      <c r="H210" s="224" t="s">
        <v>147</v>
      </c>
      <c r="I210" s="232" t="s">
        <v>123</v>
      </c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>
        <v>21</v>
      </c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</row>
    <row r="211" spans="1:60" outlineLevel="1" x14ac:dyDescent="0.2">
      <c r="A211" s="230"/>
      <c r="B211" s="212"/>
      <c r="C211" s="286" t="s">
        <v>290</v>
      </c>
      <c r="D211" s="268"/>
      <c r="E211" s="271"/>
      <c r="F211" s="223"/>
      <c r="G211" s="223"/>
      <c r="H211" s="224"/>
      <c r="I211" s="23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</row>
    <row r="212" spans="1:60" outlineLevel="1" x14ac:dyDescent="0.2">
      <c r="A212" s="230"/>
      <c r="B212" s="212"/>
      <c r="C212" s="286" t="s">
        <v>291</v>
      </c>
      <c r="D212" s="268"/>
      <c r="E212" s="271"/>
      <c r="F212" s="223"/>
      <c r="G212" s="223"/>
      <c r="H212" s="224"/>
      <c r="I212" s="23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</row>
    <row r="213" spans="1:60" outlineLevel="1" x14ac:dyDescent="0.2">
      <c r="A213" s="230"/>
      <c r="B213" s="212"/>
      <c r="C213" s="286" t="s">
        <v>140</v>
      </c>
      <c r="D213" s="268"/>
      <c r="E213" s="271"/>
      <c r="F213" s="223"/>
      <c r="G213" s="223"/>
      <c r="H213" s="224"/>
      <c r="I213" s="23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</row>
    <row r="214" spans="1:60" outlineLevel="1" x14ac:dyDescent="0.2">
      <c r="A214" s="230"/>
      <c r="B214" s="212"/>
      <c r="C214" s="286" t="s">
        <v>292</v>
      </c>
      <c r="D214" s="268"/>
      <c r="E214" s="271">
        <v>1.2</v>
      </c>
      <c r="F214" s="223"/>
      <c r="G214" s="223"/>
      <c r="H214" s="224"/>
      <c r="I214" s="23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  <c r="AE214" s="202"/>
      <c r="AF214" s="202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02"/>
      <c r="BH214" s="202"/>
    </row>
    <row r="215" spans="1:60" outlineLevel="1" x14ac:dyDescent="0.2">
      <c r="A215" s="230"/>
      <c r="B215" s="266" t="s">
        <v>300</v>
      </c>
      <c r="C215" s="285"/>
      <c r="D215" s="277"/>
      <c r="E215" s="278"/>
      <c r="F215" s="279"/>
      <c r="G215" s="276"/>
      <c r="H215" s="224"/>
      <c r="I215" s="23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>
        <v>0</v>
      </c>
      <c r="AD215" s="202"/>
      <c r="AE215" s="202"/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202"/>
      <c r="BH215" s="202"/>
    </row>
    <row r="216" spans="1:60" outlineLevel="1" x14ac:dyDescent="0.2">
      <c r="A216" s="230">
        <v>17</v>
      </c>
      <c r="B216" s="212" t="s">
        <v>301</v>
      </c>
      <c r="C216" s="256" t="s">
        <v>302</v>
      </c>
      <c r="D216" s="214" t="s">
        <v>168</v>
      </c>
      <c r="E216" s="217">
        <v>490.68299999999999</v>
      </c>
      <c r="F216" s="222"/>
      <c r="G216" s="223">
        <f>ROUND(E216*F216,2)</f>
        <v>0</v>
      </c>
      <c r="H216" s="224" t="s">
        <v>147</v>
      </c>
      <c r="I216" s="232" t="s">
        <v>123</v>
      </c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>
        <v>21</v>
      </c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</row>
    <row r="217" spans="1:60" outlineLevel="1" x14ac:dyDescent="0.2">
      <c r="A217" s="230"/>
      <c r="B217" s="212"/>
      <c r="C217" s="286" t="s">
        <v>303</v>
      </c>
      <c r="D217" s="268"/>
      <c r="E217" s="271"/>
      <c r="F217" s="223"/>
      <c r="G217" s="223"/>
      <c r="H217" s="224"/>
      <c r="I217" s="23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/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</row>
    <row r="218" spans="1:60" outlineLevel="1" x14ac:dyDescent="0.2">
      <c r="A218" s="230"/>
      <c r="B218" s="212"/>
      <c r="C218" s="286" t="s">
        <v>249</v>
      </c>
      <c r="D218" s="268"/>
      <c r="E218" s="271"/>
      <c r="F218" s="223"/>
      <c r="G218" s="223"/>
      <c r="H218" s="224"/>
      <c r="I218" s="23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  <c r="AE218" s="202"/>
      <c r="AF218" s="202"/>
      <c r="AG218" s="202"/>
      <c r="AH218" s="202"/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</row>
    <row r="219" spans="1:60" outlineLevel="1" x14ac:dyDescent="0.2">
      <c r="A219" s="230"/>
      <c r="B219" s="212"/>
      <c r="C219" s="286" t="s">
        <v>250</v>
      </c>
      <c r="D219" s="268"/>
      <c r="E219" s="271"/>
      <c r="F219" s="223"/>
      <c r="G219" s="223"/>
      <c r="H219" s="224"/>
      <c r="I219" s="23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/>
      <c r="AD219" s="202"/>
      <c r="AE219" s="202"/>
      <c r="AF219" s="20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</row>
    <row r="220" spans="1:60" outlineLevel="1" x14ac:dyDescent="0.2">
      <c r="A220" s="230"/>
      <c r="B220" s="212"/>
      <c r="C220" s="286" t="s">
        <v>251</v>
      </c>
      <c r="D220" s="268"/>
      <c r="E220" s="271">
        <v>50.96</v>
      </c>
      <c r="F220" s="223"/>
      <c r="G220" s="223"/>
      <c r="H220" s="224"/>
      <c r="I220" s="23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  <c r="AD220" s="202"/>
      <c r="AE220" s="202"/>
      <c r="AF220" s="202"/>
      <c r="AG220" s="202"/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</row>
    <row r="221" spans="1:60" outlineLevel="1" x14ac:dyDescent="0.2">
      <c r="A221" s="230"/>
      <c r="B221" s="212"/>
      <c r="C221" s="286" t="s">
        <v>252</v>
      </c>
      <c r="D221" s="268"/>
      <c r="E221" s="271"/>
      <c r="F221" s="223"/>
      <c r="G221" s="223"/>
      <c r="H221" s="224"/>
      <c r="I221" s="23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  <c r="AE221" s="202"/>
      <c r="AF221" s="202"/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</row>
    <row r="222" spans="1:60" outlineLevel="1" x14ac:dyDescent="0.2">
      <c r="A222" s="230"/>
      <c r="B222" s="212"/>
      <c r="C222" s="286" t="s">
        <v>253</v>
      </c>
      <c r="D222" s="268"/>
      <c r="E222" s="271">
        <v>-6.93</v>
      </c>
      <c r="F222" s="223"/>
      <c r="G222" s="223"/>
      <c r="H222" s="224"/>
      <c r="I222" s="23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</row>
    <row r="223" spans="1:60" outlineLevel="1" x14ac:dyDescent="0.2">
      <c r="A223" s="230"/>
      <c r="B223" s="212"/>
      <c r="C223" s="286" t="s">
        <v>254</v>
      </c>
      <c r="D223" s="268"/>
      <c r="E223" s="271"/>
      <c r="F223" s="223"/>
      <c r="G223" s="223"/>
      <c r="H223" s="224"/>
      <c r="I223" s="23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</row>
    <row r="224" spans="1:60" outlineLevel="1" x14ac:dyDescent="0.2">
      <c r="A224" s="230"/>
      <c r="B224" s="212"/>
      <c r="C224" s="286" t="s">
        <v>255</v>
      </c>
      <c r="D224" s="268"/>
      <c r="E224" s="271">
        <v>137.94</v>
      </c>
      <c r="F224" s="223"/>
      <c r="G224" s="223"/>
      <c r="H224" s="224"/>
      <c r="I224" s="23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</row>
    <row r="225" spans="1:60" outlineLevel="1" x14ac:dyDescent="0.2">
      <c r="A225" s="230"/>
      <c r="B225" s="212"/>
      <c r="C225" s="286" t="s">
        <v>252</v>
      </c>
      <c r="D225" s="268"/>
      <c r="E225" s="271"/>
      <c r="F225" s="223"/>
      <c r="G225" s="223"/>
      <c r="H225" s="224"/>
      <c r="I225" s="23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</row>
    <row r="226" spans="1:60" outlineLevel="1" x14ac:dyDescent="0.2">
      <c r="A226" s="230"/>
      <c r="B226" s="212"/>
      <c r="C226" s="286" t="s">
        <v>256</v>
      </c>
      <c r="D226" s="268"/>
      <c r="E226" s="271">
        <v>-0.99</v>
      </c>
      <c r="F226" s="223"/>
      <c r="G226" s="223"/>
      <c r="H226" s="224"/>
      <c r="I226" s="23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</row>
    <row r="227" spans="1:60" outlineLevel="1" x14ac:dyDescent="0.2">
      <c r="A227" s="230"/>
      <c r="B227" s="212"/>
      <c r="C227" s="286" t="s">
        <v>257</v>
      </c>
      <c r="D227" s="268"/>
      <c r="E227" s="271">
        <v>-7.8</v>
      </c>
      <c r="F227" s="223"/>
      <c r="G227" s="223"/>
      <c r="H227" s="224"/>
      <c r="I227" s="23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</row>
    <row r="228" spans="1:60" outlineLevel="1" x14ac:dyDescent="0.2">
      <c r="A228" s="230"/>
      <c r="B228" s="212"/>
      <c r="C228" s="286" t="s">
        <v>258</v>
      </c>
      <c r="D228" s="268"/>
      <c r="E228" s="271">
        <v>-5.94</v>
      </c>
      <c r="F228" s="223"/>
      <c r="G228" s="223"/>
      <c r="H228" s="224"/>
      <c r="I228" s="23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</row>
    <row r="229" spans="1:60" outlineLevel="1" x14ac:dyDescent="0.2">
      <c r="A229" s="230"/>
      <c r="B229" s="212"/>
      <c r="C229" s="286" t="s">
        <v>259</v>
      </c>
      <c r="D229" s="268"/>
      <c r="E229" s="271">
        <v>-2.63</v>
      </c>
      <c r="F229" s="223"/>
      <c r="G229" s="223"/>
      <c r="H229" s="224"/>
      <c r="I229" s="23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</row>
    <row r="230" spans="1:60" outlineLevel="1" x14ac:dyDescent="0.2">
      <c r="A230" s="230"/>
      <c r="B230" s="212"/>
      <c r="C230" s="286" t="s">
        <v>260</v>
      </c>
      <c r="D230" s="268"/>
      <c r="E230" s="271">
        <v>-7.88</v>
      </c>
      <c r="F230" s="223"/>
      <c r="G230" s="223"/>
      <c r="H230" s="224"/>
      <c r="I230" s="23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</row>
    <row r="231" spans="1:60" outlineLevel="1" x14ac:dyDescent="0.2">
      <c r="A231" s="230"/>
      <c r="B231" s="212"/>
      <c r="C231" s="286" t="s">
        <v>261</v>
      </c>
      <c r="D231" s="268"/>
      <c r="E231" s="271"/>
      <c r="F231" s="223"/>
      <c r="G231" s="223"/>
      <c r="H231" s="224"/>
      <c r="I231" s="23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</row>
    <row r="232" spans="1:60" outlineLevel="1" x14ac:dyDescent="0.2">
      <c r="A232" s="230"/>
      <c r="B232" s="212"/>
      <c r="C232" s="286" t="s">
        <v>262</v>
      </c>
      <c r="D232" s="268"/>
      <c r="E232" s="271">
        <v>3.4</v>
      </c>
      <c r="F232" s="223"/>
      <c r="G232" s="223"/>
      <c r="H232" s="224"/>
      <c r="I232" s="23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</row>
    <row r="233" spans="1:60" outlineLevel="1" x14ac:dyDescent="0.2">
      <c r="A233" s="230"/>
      <c r="B233" s="212"/>
      <c r="C233" s="286" t="s">
        <v>263</v>
      </c>
      <c r="D233" s="268"/>
      <c r="E233" s="271">
        <v>92.36</v>
      </c>
      <c r="F233" s="223"/>
      <c r="G233" s="223"/>
      <c r="H233" s="224"/>
      <c r="I233" s="23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</row>
    <row r="234" spans="1:60" outlineLevel="1" x14ac:dyDescent="0.2">
      <c r="A234" s="230"/>
      <c r="B234" s="212"/>
      <c r="C234" s="286" t="s">
        <v>252</v>
      </c>
      <c r="D234" s="268"/>
      <c r="E234" s="271"/>
      <c r="F234" s="223"/>
      <c r="G234" s="223"/>
      <c r="H234" s="224"/>
      <c r="I234" s="23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</row>
    <row r="235" spans="1:60" outlineLevel="1" x14ac:dyDescent="0.2">
      <c r="A235" s="230"/>
      <c r="B235" s="212"/>
      <c r="C235" s="286" t="s">
        <v>264</v>
      </c>
      <c r="D235" s="268"/>
      <c r="E235" s="271">
        <v>-11.7</v>
      </c>
      <c r="F235" s="223"/>
      <c r="G235" s="223"/>
      <c r="H235" s="224"/>
      <c r="I235" s="23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202"/>
    </row>
    <row r="236" spans="1:60" outlineLevel="1" x14ac:dyDescent="0.2">
      <c r="A236" s="230"/>
      <c r="B236" s="212"/>
      <c r="C236" s="286" t="s">
        <v>265</v>
      </c>
      <c r="D236" s="268"/>
      <c r="E236" s="271">
        <v>-9.0299999999999994</v>
      </c>
      <c r="F236" s="223"/>
      <c r="G236" s="223"/>
      <c r="H236" s="224"/>
      <c r="I236" s="23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</row>
    <row r="237" spans="1:60" outlineLevel="1" x14ac:dyDescent="0.2">
      <c r="A237" s="230"/>
      <c r="B237" s="212"/>
      <c r="C237" s="286" t="s">
        <v>140</v>
      </c>
      <c r="D237" s="268"/>
      <c r="E237" s="271"/>
      <c r="F237" s="223"/>
      <c r="G237" s="223"/>
      <c r="H237" s="224"/>
      <c r="I237" s="23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</row>
    <row r="238" spans="1:60" outlineLevel="1" x14ac:dyDescent="0.2">
      <c r="A238" s="230"/>
      <c r="B238" s="212"/>
      <c r="C238" s="286" t="s">
        <v>266</v>
      </c>
      <c r="D238" s="268"/>
      <c r="E238" s="271">
        <v>1.38</v>
      </c>
      <c r="F238" s="223"/>
      <c r="G238" s="223"/>
      <c r="H238" s="224"/>
      <c r="I238" s="23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</row>
    <row r="239" spans="1:60" outlineLevel="1" x14ac:dyDescent="0.2">
      <c r="A239" s="230"/>
      <c r="B239" s="212"/>
      <c r="C239" s="286" t="s">
        <v>267</v>
      </c>
      <c r="D239" s="268"/>
      <c r="E239" s="271">
        <v>47.74</v>
      </c>
      <c r="F239" s="223"/>
      <c r="G239" s="223"/>
      <c r="H239" s="224"/>
      <c r="I239" s="23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  <c r="AE239" s="202"/>
      <c r="AF239" s="202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  <c r="BE239" s="202"/>
      <c r="BF239" s="202"/>
      <c r="BG239" s="202"/>
      <c r="BH239" s="202"/>
    </row>
    <row r="240" spans="1:60" outlineLevel="1" x14ac:dyDescent="0.2">
      <c r="A240" s="230"/>
      <c r="B240" s="212"/>
      <c r="C240" s="286" t="s">
        <v>268</v>
      </c>
      <c r="D240" s="268"/>
      <c r="E240" s="271">
        <v>18.899999999999999</v>
      </c>
      <c r="F240" s="223"/>
      <c r="G240" s="223"/>
      <c r="H240" s="224"/>
      <c r="I240" s="23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202"/>
      <c r="AE240" s="202"/>
      <c r="AF240" s="202"/>
      <c r="AG240" s="202"/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02"/>
      <c r="BC240" s="202"/>
      <c r="BD240" s="202"/>
      <c r="BE240" s="202"/>
      <c r="BF240" s="202"/>
      <c r="BG240" s="202"/>
      <c r="BH240" s="202"/>
    </row>
    <row r="241" spans="1:60" outlineLevel="1" x14ac:dyDescent="0.2">
      <c r="A241" s="230"/>
      <c r="B241" s="212"/>
      <c r="C241" s="286" t="s">
        <v>269</v>
      </c>
      <c r="D241" s="268"/>
      <c r="E241" s="271">
        <v>11.2</v>
      </c>
      <c r="F241" s="223"/>
      <c r="G241" s="223"/>
      <c r="H241" s="224"/>
      <c r="I241" s="23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202"/>
      <c r="BG241" s="202"/>
      <c r="BH241" s="202"/>
    </row>
    <row r="242" spans="1:60" outlineLevel="1" x14ac:dyDescent="0.2">
      <c r="A242" s="230"/>
      <c r="B242" s="212"/>
      <c r="C242" s="286" t="s">
        <v>252</v>
      </c>
      <c r="D242" s="268"/>
      <c r="E242" s="271"/>
      <c r="F242" s="223"/>
      <c r="G242" s="223"/>
      <c r="H242" s="224"/>
      <c r="I242" s="23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</row>
    <row r="243" spans="1:60" outlineLevel="1" x14ac:dyDescent="0.2">
      <c r="A243" s="230"/>
      <c r="B243" s="212"/>
      <c r="C243" s="286" t="s">
        <v>270</v>
      </c>
      <c r="D243" s="268"/>
      <c r="E243" s="271">
        <v>-1.6</v>
      </c>
      <c r="F243" s="223"/>
      <c r="G243" s="223"/>
      <c r="H243" s="224"/>
      <c r="I243" s="23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</row>
    <row r="244" spans="1:60" outlineLevel="1" x14ac:dyDescent="0.2">
      <c r="A244" s="230"/>
      <c r="B244" s="212"/>
      <c r="C244" s="286" t="s">
        <v>271</v>
      </c>
      <c r="D244" s="268"/>
      <c r="E244" s="271">
        <v>-5.22</v>
      </c>
      <c r="F244" s="223"/>
      <c r="G244" s="223"/>
      <c r="H244" s="224"/>
      <c r="I244" s="23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02"/>
      <c r="BB244" s="202"/>
      <c r="BC244" s="202"/>
      <c r="BD244" s="202"/>
      <c r="BE244" s="202"/>
      <c r="BF244" s="202"/>
      <c r="BG244" s="202"/>
      <c r="BH244" s="202"/>
    </row>
    <row r="245" spans="1:60" outlineLevel="1" x14ac:dyDescent="0.2">
      <c r="A245" s="230"/>
      <c r="B245" s="212"/>
      <c r="C245" s="286" t="s">
        <v>272</v>
      </c>
      <c r="D245" s="268"/>
      <c r="E245" s="271">
        <v>-0.48</v>
      </c>
      <c r="F245" s="223"/>
      <c r="G245" s="223"/>
      <c r="H245" s="224"/>
      <c r="I245" s="23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2"/>
      <c r="BD245" s="202"/>
      <c r="BE245" s="202"/>
      <c r="BF245" s="202"/>
      <c r="BG245" s="202"/>
      <c r="BH245" s="202"/>
    </row>
    <row r="246" spans="1:60" outlineLevel="1" x14ac:dyDescent="0.2">
      <c r="A246" s="230"/>
      <c r="B246" s="212"/>
      <c r="C246" s="286" t="s">
        <v>273</v>
      </c>
      <c r="D246" s="268"/>
      <c r="E246" s="271"/>
      <c r="F246" s="223"/>
      <c r="G246" s="223"/>
      <c r="H246" s="224"/>
      <c r="I246" s="23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  <c r="BE246" s="202"/>
      <c r="BF246" s="202"/>
      <c r="BG246" s="202"/>
      <c r="BH246" s="202"/>
    </row>
    <row r="247" spans="1:60" outlineLevel="1" x14ac:dyDescent="0.2">
      <c r="A247" s="230"/>
      <c r="B247" s="212"/>
      <c r="C247" s="286" t="s">
        <v>274</v>
      </c>
      <c r="D247" s="268"/>
      <c r="E247" s="271">
        <v>50.47</v>
      </c>
      <c r="F247" s="223"/>
      <c r="G247" s="223"/>
      <c r="H247" s="224"/>
      <c r="I247" s="23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202"/>
    </row>
    <row r="248" spans="1:60" outlineLevel="1" x14ac:dyDescent="0.2">
      <c r="A248" s="230"/>
      <c r="B248" s="212"/>
      <c r="C248" s="286" t="s">
        <v>252</v>
      </c>
      <c r="D248" s="268"/>
      <c r="E248" s="271"/>
      <c r="F248" s="223"/>
      <c r="G248" s="223"/>
      <c r="H248" s="224"/>
      <c r="I248" s="23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</row>
    <row r="249" spans="1:60" outlineLevel="1" x14ac:dyDescent="0.2">
      <c r="A249" s="230"/>
      <c r="B249" s="212"/>
      <c r="C249" s="286" t="s">
        <v>258</v>
      </c>
      <c r="D249" s="268"/>
      <c r="E249" s="271">
        <v>-5.94</v>
      </c>
      <c r="F249" s="223"/>
      <c r="G249" s="223"/>
      <c r="H249" s="224"/>
      <c r="I249" s="23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02"/>
      <c r="BC249" s="202"/>
      <c r="BD249" s="202"/>
      <c r="BE249" s="202"/>
      <c r="BF249" s="202"/>
      <c r="BG249" s="202"/>
      <c r="BH249" s="202"/>
    </row>
    <row r="250" spans="1:60" outlineLevel="1" x14ac:dyDescent="0.2">
      <c r="A250" s="230"/>
      <c r="B250" s="212"/>
      <c r="C250" s="286" t="s">
        <v>303</v>
      </c>
      <c r="D250" s="268"/>
      <c r="E250" s="271"/>
      <c r="F250" s="223"/>
      <c r="G250" s="223"/>
      <c r="H250" s="224"/>
      <c r="I250" s="23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</row>
    <row r="251" spans="1:60" outlineLevel="1" x14ac:dyDescent="0.2">
      <c r="A251" s="230"/>
      <c r="B251" s="212"/>
      <c r="C251" s="286" t="s">
        <v>275</v>
      </c>
      <c r="D251" s="268"/>
      <c r="E251" s="271"/>
      <c r="F251" s="223"/>
      <c r="G251" s="223"/>
      <c r="H251" s="224"/>
      <c r="I251" s="23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  <c r="Y251" s="202"/>
      <c r="Z251" s="202"/>
      <c r="AA251" s="202"/>
      <c r="AB251" s="202"/>
      <c r="AC251" s="202"/>
      <c r="AD251" s="202"/>
      <c r="AE251" s="202"/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02"/>
      <c r="AU251" s="202"/>
      <c r="AV251" s="202"/>
      <c r="AW251" s="202"/>
      <c r="AX251" s="202"/>
      <c r="AY251" s="202"/>
      <c r="AZ251" s="202"/>
      <c r="BA251" s="202"/>
      <c r="BB251" s="202"/>
      <c r="BC251" s="202"/>
      <c r="BD251" s="202"/>
      <c r="BE251" s="202"/>
      <c r="BF251" s="202"/>
      <c r="BG251" s="202"/>
      <c r="BH251" s="202"/>
    </row>
    <row r="252" spans="1:60" outlineLevel="1" x14ac:dyDescent="0.2">
      <c r="A252" s="230"/>
      <c r="B252" s="212"/>
      <c r="C252" s="286" t="s">
        <v>276</v>
      </c>
      <c r="D252" s="268"/>
      <c r="E252" s="271"/>
      <c r="F252" s="223"/>
      <c r="G252" s="223"/>
      <c r="H252" s="224"/>
      <c r="I252" s="23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</row>
    <row r="253" spans="1:60" outlineLevel="1" x14ac:dyDescent="0.2">
      <c r="A253" s="230"/>
      <c r="B253" s="212"/>
      <c r="C253" s="286" t="s">
        <v>250</v>
      </c>
      <c r="D253" s="268"/>
      <c r="E253" s="271"/>
      <c r="F253" s="223"/>
      <c r="G253" s="223"/>
      <c r="H253" s="224"/>
      <c r="I253" s="23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  <c r="BC253" s="202"/>
      <c r="BD253" s="202"/>
      <c r="BE253" s="202"/>
      <c r="BF253" s="202"/>
      <c r="BG253" s="202"/>
      <c r="BH253" s="202"/>
    </row>
    <row r="254" spans="1:60" outlineLevel="1" x14ac:dyDescent="0.2">
      <c r="A254" s="230"/>
      <c r="B254" s="212"/>
      <c r="C254" s="286" t="s">
        <v>277</v>
      </c>
      <c r="D254" s="268"/>
      <c r="E254" s="271"/>
      <c r="F254" s="223"/>
      <c r="G254" s="223"/>
      <c r="H254" s="224"/>
      <c r="I254" s="23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202"/>
      <c r="AE254" s="202"/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02"/>
      <c r="BB254" s="202"/>
      <c r="BC254" s="202"/>
      <c r="BD254" s="202"/>
      <c r="BE254" s="202"/>
      <c r="BF254" s="202"/>
      <c r="BG254" s="202"/>
      <c r="BH254" s="202"/>
    </row>
    <row r="255" spans="1:60" outlineLevel="1" x14ac:dyDescent="0.2">
      <c r="A255" s="230"/>
      <c r="B255" s="212"/>
      <c r="C255" s="286" t="s">
        <v>278</v>
      </c>
      <c r="D255" s="268"/>
      <c r="E255" s="271">
        <v>14.4</v>
      </c>
      <c r="F255" s="223"/>
      <c r="G255" s="223"/>
      <c r="H255" s="224"/>
      <c r="I255" s="23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2"/>
      <c r="AZ255" s="202"/>
      <c r="BA255" s="202"/>
      <c r="BB255" s="202"/>
      <c r="BC255" s="202"/>
      <c r="BD255" s="202"/>
      <c r="BE255" s="202"/>
      <c r="BF255" s="202"/>
      <c r="BG255" s="202"/>
      <c r="BH255" s="202"/>
    </row>
    <row r="256" spans="1:60" outlineLevel="1" x14ac:dyDescent="0.2">
      <c r="A256" s="230"/>
      <c r="B256" s="212"/>
      <c r="C256" s="286" t="s">
        <v>252</v>
      </c>
      <c r="D256" s="268"/>
      <c r="E256" s="271"/>
      <c r="F256" s="223"/>
      <c r="G256" s="223"/>
      <c r="H256" s="224"/>
      <c r="I256" s="23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202"/>
      <c r="AE256" s="202"/>
      <c r="AF256" s="202"/>
      <c r="AG256" s="202"/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2"/>
      <c r="BB256" s="202"/>
      <c r="BC256" s="202"/>
      <c r="BD256" s="202"/>
      <c r="BE256" s="202"/>
      <c r="BF256" s="202"/>
      <c r="BG256" s="202"/>
      <c r="BH256" s="202"/>
    </row>
    <row r="257" spans="1:60" outlineLevel="1" x14ac:dyDescent="0.2">
      <c r="A257" s="230"/>
      <c r="B257" s="212"/>
      <c r="C257" s="286" t="s">
        <v>279</v>
      </c>
      <c r="D257" s="268"/>
      <c r="E257" s="271">
        <v>-1.2</v>
      </c>
      <c r="F257" s="223"/>
      <c r="G257" s="223"/>
      <c r="H257" s="224"/>
      <c r="I257" s="23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  <c r="AE257" s="202"/>
      <c r="AF257" s="202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02"/>
      <c r="BB257" s="202"/>
      <c r="BC257" s="202"/>
      <c r="BD257" s="202"/>
      <c r="BE257" s="202"/>
      <c r="BF257" s="202"/>
      <c r="BG257" s="202"/>
      <c r="BH257" s="202"/>
    </row>
    <row r="258" spans="1:60" outlineLevel="1" x14ac:dyDescent="0.2">
      <c r="A258" s="230"/>
      <c r="B258" s="212"/>
      <c r="C258" s="286" t="s">
        <v>254</v>
      </c>
      <c r="D258" s="268"/>
      <c r="E258" s="271"/>
      <c r="F258" s="223"/>
      <c r="G258" s="223"/>
      <c r="H258" s="224"/>
      <c r="I258" s="23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02"/>
      <c r="BB258" s="202"/>
      <c r="BC258" s="202"/>
      <c r="BD258" s="202"/>
      <c r="BE258" s="202"/>
      <c r="BF258" s="202"/>
      <c r="BG258" s="202"/>
      <c r="BH258" s="202"/>
    </row>
    <row r="259" spans="1:60" outlineLevel="1" x14ac:dyDescent="0.2">
      <c r="A259" s="230"/>
      <c r="B259" s="212"/>
      <c r="C259" s="286" t="s">
        <v>280</v>
      </c>
      <c r="D259" s="268"/>
      <c r="E259" s="271">
        <v>1.9</v>
      </c>
      <c r="F259" s="223"/>
      <c r="G259" s="223"/>
      <c r="H259" s="224"/>
      <c r="I259" s="23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202"/>
      <c r="BA259" s="202"/>
      <c r="BB259" s="202"/>
      <c r="BC259" s="202"/>
      <c r="BD259" s="202"/>
      <c r="BE259" s="202"/>
      <c r="BF259" s="202"/>
      <c r="BG259" s="202"/>
      <c r="BH259" s="202"/>
    </row>
    <row r="260" spans="1:60" outlineLevel="1" x14ac:dyDescent="0.2">
      <c r="A260" s="230"/>
      <c r="B260" s="212"/>
      <c r="C260" s="286" t="s">
        <v>281</v>
      </c>
      <c r="D260" s="268"/>
      <c r="E260" s="271">
        <v>19.5</v>
      </c>
      <c r="F260" s="223"/>
      <c r="G260" s="223"/>
      <c r="H260" s="224"/>
      <c r="I260" s="23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</row>
    <row r="261" spans="1:60" outlineLevel="1" x14ac:dyDescent="0.2">
      <c r="A261" s="230"/>
      <c r="B261" s="212"/>
      <c r="C261" s="286" t="s">
        <v>282</v>
      </c>
      <c r="D261" s="268"/>
      <c r="E261" s="271">
        <v>20.91</v>
      </c>
      <c r="F261" s="223"/>
      <c r="G261" s="223"/>
      <c r="H261" s="224"/>
      <c r="I261" s="23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2"/>
      <c r="BD261" s="202"/>
      <c r="BE261" s="202"/>
      <c r="BF261" s="202"/>
      <c r="BG261" s="202"/>
      <c r="BH261" s="202"/>
    </row>
    <row r="262" spans="1:60" outlineLevel="1" x14ac:dyDescent="0.2">
      <c r="A262" s="230"/>
      <c r="B262" s="212"/>
      <c r="C262" s="286" t="s">
        <v>252</v>
      </c>
      <c r="D262" s="268"/>
      <c r="E262" s="271"/>
      <c r="F262" s="223"/>
      <c r="G262" s="223"/>
      <c r="H262" s="224"/>
      <c r="I262" s="23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  <c r="BD262" s="202"/>
      <c r="BE262" s="202"/>
      <c r="BF262" s="202"/>
      <c r="BG262" s="202"/>
      <c r="BH262" s="202"/>
    </row>
    <row r="263" spans="1:60" outlineLevel="1" x14ac:dyDescent="0.2">
      <c r="A263" s="230"/>
      <c r="B263" s="212"/>
      <c r="C263" s="286" t="s">
        <v>283</v>
      </c>
      <c r="D263" s="268"/>
      <c r="E263" s="271">
        <v>-0.8</v>
      </c>
      <c r="F263" s="223"/>
      <c r="G263" s="223"/>
      <c r="H263" s="224"/>
      <c r="I263" s="23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2"/>
      <c r="AT263" s="202"/>
      <c r="AU263" s="202"/>
      <c r="AV263" s="202"/>
      <c r="AW263" s="202"/>
      <c r="AX263" s="202"/>
      <c r="AY263" s="202"/>
      <c r="AZ263" s="202"/>
      <c r="BA263" s="202"/>
      <c r="BB263" s="202"/>
      <c r="BC263" s="202"/>
      <c r="BD263" s="202"/>
      <c r="BE263" s="202"/>
      <c r="BF263" s="202"/>
      <c r="BG263" s="202"/>
      <c r="BH263" s="202"/>
    </row>
    <row r="264" spans="1:60" outlineLevel="1" x14ac:dyDescent="0.2">
      <c r="A264" s="230"/>
      <c r="B264" s="212"/>
      <c r="C264" s="286" t="s">
        <v>261</v>
      </c>
      <c r="D264" s="268"/>
      <c r="E264" s="271"/>
      <c r="F264" s="223"/>
      <c r="G264" s="223"/>
      <c r="H264" s="224"/>
      <c r="I264" s="23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  <c r="BH264" s="202"/>
    </row>
    <row r="265" spans="1:60" outlineLevel="1" x14ac:dyDescent="0.2">
      <c r="A265" s="230"/>
      <c r="B265" s="212"/>
      <c r="C265" s="286" t="s">
        <v>284</v>
      </c>
      <c r="D265" s="268"/>
      <c r="E265" s="271">
        <v>20.55</v>
      </c>
      <c r="F265" s="223"/>
      <c r="G265" s="223"/>
      <c r="H265" s="224"/>
      <c r="I265" s="23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2"/>
      <c r="BB265" s="202"/>
      <c r="BC265" s="202"/>
      <c r="BD265" s="202"/>
      <c r="BE265" s="202"/>
      <c r="BF265" s="202"/>
      <c r="BG265" s="202"/>
      <c r="BH265" s="202"/>
    </row>
    <row r="266" spans="1:60" outlineLevel="1" x14ac:dyDescent="0.2">
      <c r="A266" s="230"/>
      <c r="B266" s="212"/>
      <c r="C266" s="286" t="s">
        <v>140</v>
      </c>
      <c r="D266" s="268"/>
      <c r="E266" s="271"/>
      <c r="F266" s="223"/>
      <c r="G266" s="223"/>
      <c r="H266" s="224"/>
      <c r="I266" s="23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2"/>
      <c r="AT266" s="202"/>
      <c r="AU266" s="202"/>
      <c r="AV266" s="202"/>
      <c r="AW266" s="202"/>
      <c r="AX266" s="202"/>
      <c r="AY266" s="202"/>
      <c r="AZ266" s="202"/>
      <c r="BA266" s="202"/>
      <c r="BB266" s="202"/>
      <c r="BC266" s="202"/>
      <c r="BD266" s="202"/>
      <c r="BE266" s="202"/>
      <c r="BF266" s="202"/>
      <c r="BG266" s="202"/>
      <c r="BH266" s="202"/>
    </row>
    <row r="267" spans="1:60" outlineLevel="1" x14ac:dyDescent="0.2">
      <c r="A267" s="230"/>
      <c r="B267" s="212"/>
      <c r="C267" s="286" t="s">
        <v>285</v>
      </c>
      <c r="D267" s="268"/>
      <c r="E267" s="271">
        <v>10.15</v>
      </c>
      <c r="F267" s="223"/>
      <c r="G267" s="223"/>
      <c r="H267" s="224"/>
      <c r="I267" s="23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  <c r="BE267" s="202"/>
      <c r="BF267" s="202"/>
      <c r="BG267" s="202"/>
      <c r="BH267" s="202"/>
    </row>
    <row r="268" spans="1:60" outlineLevel="1" x14ac:dyDescent="0.2">
      <c r="A268" s="230"/>
      <c r="B268" s="212"/>
      <c r="C268" s="286" t="s">
        <v>273</v>
      </c>
      <c r="D268" s="268"/>
      <c r="E268" s="271"/>
      <c r="F268" s="223"/>
      <c r="G268" s="223"/>
      <c r="H268" s="224"/>
      <c r="I268" s="23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  <c r="AA268" s="202"/>
      <c r="AB268" s="202"/>
      <c r="AC268" s="202"/>
      <c r="AD268" s="202"/>
      <c r="AE268" s="202"/>
      <c r="AF268" s="202"/>
      <c r="AG268" s="202"/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2"/>
      <c r="BB268" s="202"/>
      <c r="BC268" s="202"/>
      <c r="BD268" s="202"/>
      <c r="BE268" s="202"/>
      <c r="BF268" s="202"/>
      <c r="BG268" s="202"/>
      <c r="BH268" s="202"/>
    </row>
    <row r="269" spans="1:60" outlineLevel="1" x14ac:dyDescent="0.2">
      <c r="A269" s="230"/>
      <c r="B269" s="212"/>
      <c r="C269" s="286" t="s">
        <v>286</v>
      </c>
      <c r="D269" s="268"/>
      <c r="E269" s="271">
        <v>12</v>
      </c>
      <c r="F269" s="223"/>
      <c r="G269" s="223"/>
      <c r="H269" s="224"/>
      <c r="I269" s="23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  <c r="AA269" s="202"/>
      <c r="AB269" s="202"/>
      <c r="AC269" s="202"/>
      <c r="AD269" s="202"/>
      <c r="AE269" s="202"/>
      <c r="AF269" s="202"/>
      <c r="AG269" s="202"/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2"/>
      <c r="BC269" s="202"/>
      <c r="BD269" s="202"/>
      <c r="BE269" s="202"/>
      <c r="BF269" s="202"/>
      <c r="BG269" s="202"/>
      <c r="BH269" s="202"/>
    </row>
    <row r="270" spans="1:60" outlineLevel="1" x14ac:dyDescent="0.2">
      <c r="A270" s="230"/>
      <c r="B270" s="212"/>
      <c r="C270" s="286" t="s">
        <v>235</v>
      </c>
      <c r="D270" s="268"/>
      <c r="E270" s="271"/>
      <c r="F270" s="223"/>
      <c r="G270" s="223"/>
      <c r="H270" s="224"/>
      <c r="I270" s="23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  <c r="X270" s="202"/>
      <c r="Y270" s="202"/>
      <c r="Z270" s="202"/>
      <c r="AA270" s="202"/>
      <c r="AB270" s="202"/>
      <c r="AC270" s="202"/>
      <c r="AD270" s="202"/>
      <c r="AE270" s="202"/>
      <c r="AF270" s="202"/>
      <c r="AG270" s="202"/>
      <c r="AH270" s="202"/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02"/>
      <c r="BB270" s="202"/>
      <c r="BC270" s="202"/>
      <c r="BD270" s="202"/>
      <c r="BE270" s="202"/>
      <c r="BF270" s="202"/>
      <c r="BG270" s="202"/>
      <c r="BH270" s="202"/>
    </row>
    <row r="271" spans="1:60" outlineLevel="1" x14ac:dyDescent="0.2">
      <c r="A271" s="230"/>
      <c r="B271" s="212"/>
      <c r="C271" s="286" t="s">
        <v>304</v>
      </c>
      <c r="D271" s="268"/>
      <c r="E271" s="271"/>
      <c r="F271" s="223"/>
      <c r="G271" s="223"/>
      <c r="H271" s="224"/>
      <c r="I271" s="23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</row>
    <row r="272" spans="1:60" outlineLevel="1" x14ac:dyDescent="0.2">
      <c r="A272" s="230"/>
      <c r="B272" s="212"/>
      <c r="C272" s="286" t="s">
        <v>237</v>
      </c>
      <c r="D272" s="268"/>
      <c r="E272" s="271"/>
      <c r="F272" s="223"/>
      <c r="G272" s="223"/>
      <c r="H272" s="224"/>
      <c r="I272" s="23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  <c r="AA272" s="202"/>
      <c r="AB272" s="202"/>
      <c r="AC272" s="202"/>
      <c r="AD272" s="202"/>
      <c r="AE272" s="202"/>
      <c r="AF272" s="202"/>
      <c r="AG272" s="202"/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</row>
    <row r="273" spans="1:60" outlineLevel="1" x14ac:dyDescent="0.2">
      <c r="A273" s="230"/>
      <c r="B273" s="212"/>
      <c r="C273" s="286" t="s">
        <v>238</v>
      </c>
      <c r="D273" s="268"/>
      <c r="E273" s="271">
        <v>45.05</v>
      </c>
      <c r="F273" s="223"/>
      <c r="G273" s="223"/>
      <c r="H273" s="224"/>
      <c r="I273" s="23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202"/>
      <c r="AD273" s="202"/>
      <c r="AE273" s="202"/>
      <c r="AF273" s="202"/>
      <c r="AG273" s="202"/>
      <c r="AH273" s="202"/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</row>
    <row r="274" spans="1:60" ht="22.5" outlineLevel="1" x14ac:dyDescent="0.2">
      <c r="A274" s="230">
        <v>18</v>
      </c>
      <c r="B274" s="212" t="s">
        <v>305</v>
      </c>
      <c r="C274" s="256" t="s">
        <v>306</v>
      </c>
      <c r="D274" s="214" t="s">
        <v>168</v>
      </c>
      <c r="E274" s="217">
        <v>293.31</v>
      </c>
      <c r="F274" s="222"/>
      <c r="G274" s="223">
        <f>ROUND(E274*F274,2)</f>
        <v>0</v>
      </c>
      <c r="H274" s="224"/>
      <c r="I274" s="232" t="s">
        <v>163</v>
      </c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  <c r="AE274" s="202"/>
      <c r="AF274" s="202"/>
      <c r="AG274" s="202"/>
      <c r="AH274" s="202"/>
      <c r="AI274" s="202"/>
      <c r="AJ274" s="202"/>
      <c r="AK274" s="202"/>
      <c r="AL274" s="202"/>
      <c r="AM274" s="202">
        <v>21</v>
      </c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</row>
    <row r="275" spans="1:60" outlineLevel="1" x14ac:dyDescent="0.2">
      <c r="A275" s="230"/>
      <c r="B275" s="212"/>
      <c r="C275" s="286" t="s">
        <v>303</v>
      </c>
      <c r="D275" s="268"/>
      <c r="E275" s="271"/>
      <c r="F275" s="223"/>
      <c r="G275" s="223"/>
      <c r="H275" s="224"/>
      <c r="I275" s="23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02"/>
      <c r="BB275" s="202"/>
      <c r="BC275" s="202"/>
      <c r="BD275" s="202"/>
      <c r="BE275" s="202"/>
      <c r="BF275" s="202"/>
      <c r="BG275" s="202"/>
      <c r="BH275" s="202"/>
    </row>
    <row r="276" spans="1:60" outlineLevel="1" x14ac:dyDescent="0.2">
      <c r="A276" s="230"/>
      <c r="B276" s="212"/>
      <c r="C276" s="286" t="s">
        <v>249</v>
      </c>
      <c r="D276" s="268"/>
      <c r="E276" s="271"/>
      <c r="F276" s="223"/>
      <c r="G276" s="223"/>
      <c r="H276" s="224"/>
      <c r="I276" s="23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</row>
    <row r="277" spans="1:60" outlineLevel="1" x14ac:dyDescent="0.2">
      <c r="A277" s="230"/>
      <c r="B277" s="212"/>
      <c r="C277" s="286" t="s">
        <v>250</v>
      </c>
      <c r="D277" s="268"/>
      <c r="E277" s="271"/>
      <c r="F277" s="223"/>
      <c r="G277" s="223"/>
      <c r="H277" s="224"/>
      <c r="I277" s="23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</row>
    <row r="278" spans="1:60" outlineLevel="1" x14ac:dyDescent="0.2">
      <c r="A278" s="230"/>
      <c r="B278" s="212"/>
      <c r="C278" s="286" t="s">
        <v>251</v>
      </c>
      <c r="D278" s="268"/>
      <c r="E278" s="271">
        <v>50.96</v>
      </c>
      <c r="F278" s="223"/>
      <c r="G278" s="223"/>
      <c r="H278" s="224"/>
      <c r="I278" s="23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</row>
    <row r="279" spans="1:60" outlineLevel="1" x14ac:dyDescent="0.2">
      <c r="A279" s="230"/>
      <c r="B279" s="212"/>
      <c r="C279" s="286" t="s">
        <v>252</v>
      </c>
      <c r="D279" s="268"/>
      <c r="E279" s="271"/>
      <c r="F279" s="223"/>
      <c r="G279" s="223"/>
      <c r="H279" s="224"/>
      <c r="I279" s="23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2"/>
      <c r="BA279" s="202"/>
      <c r="BB279" s="202"/>
      <c r="BC279" s="202"/>
      <c r="BD279" s="202"/>
      <c r="BE279" s="202"/>
      <c r="BF279" s="202"/>
      <c r="BG279" s="202"/>
      <c r="BH279" s="202"/>
    </row>
    <row r="280" spans="1:60" outlineLevel="1" x14ac:dyDescent="0.2">
      <c r="A280" s="230"/>
      <c r="B280" s="212"/>
      <c r="C280" s="286" t="s">
        <v>253</v>
      </c>
      <c r="D280" s="268"/>
      <c r="E280" s="271">
        <v>-6.93</v>
      </c>
      <c r="F280" s="223"/>
      <c r="G280" s="223"/>
      <c r="H280" s="224"/>
      <c r="I280" s="23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202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</row>
    <row r="281" spans="1:60" outlineLevel="1" x14ac:dyDescent="0.2">
      <c r="A281" s="230"/>
      <c r="B281" s="212"/>
      <c r="C281" s="286" t="s">
        <v>254</v>
      </c>
      <c r="D281" s="268"/>
      <c r="E281" s="271"/>
      <c r="F281" s="223"/>
      <c r="G281" s="223"/>
      <c r="H281" s="224"/>
      <c r="I281" s="23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  <c r="X281" s="202"/>
      <c r="Y281" s="202"/>
      <c r="Z281" s="202"/>
      <c r="AA281" s="202"/>
      <c r="AB281" s="202"/>
      <c r="AC281" s="202"/>
      <c r="AD281" s="202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</row>
    <row r="282" spans="1:60" outlineLevel="1" x14ac:dyDescent="0.2">
      <c r="A282" s="230"/>
      <c r="B282" s="212"/>
      <c r="C282" s="286" t="s">
        <v>255</v>
      </c>
      <c r="D282" s="268"/>
      <c r="E282" s="271">
        <v>137.94</v>
      </c>
      <c r="F282" s="223"/>
      <c r="G282" s="223"/>
      <c r="H282" s="224"/>
      <c r="I282" s="23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202"/>
      <c r="AD282" s="202"/>
      <c r="AE282" s="202"/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</row>
    <row r="283" spans="1:60" outlineLevel="1" x14ac:dyDescent="0.2">
      <c r="A283" s="230"/>
      <c r="B283" s="212"/>
      <c r="C283" s="286" t="s">
        <v>307</v>
      </c>
      <c r="D283" s="268"/>
      <c r="E283" s="271">
        <v>-4.41</v>
      </c>
      <c r="F283" s="223"/>
      <c r="G283" s="223"/>
      <c r="H283" s="224"/>
      <c r="I283" s="23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202"/>
      <c r="AD283" s="202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</row>
    <row r="284" spans="1:60" outlineLevel="1" x14ac:dyDescent="0.2">
      <c r="A284" s="230"/>
      <c r="B284" s="212"/>
      <c r="C284" s="286" t="s">
        <v>307</v>
      </c>
      <c r="D284" s="268"/>
      <c r="E284" s="271">
        <v>-4.41</v>
      </c>
      <c r="F284" s="223"/>
      <c r="G284" s="223"/>
      <c r="H284" s="224"/>
      <c r="I284" s="23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202"/>
      <c r="AD284" s="202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</row>
    <row r="285" spans="1:60" outlineLevel="1" x14ac:dyDescent="0.2">
      <c r="A285" s="230"/>
      <c r="B285" s="212"/>
      <c r="C285" s="286" t="s">
        <v>252</v>
      </c>
      <c r="D285" s="268"/>
      <c r="E285" s="271"/>
      <c r="F285" s="223"/>
      <c r="G285" s="223"/>
      <c r="H285" s="224"/>
      <c r="I285" s="23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202"/>
      <c r="AD285" s="202"/>
      <c r="AE285" s="202"/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</row>
    <row r="286" spans="1:60" outlineLevel="1" x14ac:dyDescent="0.2">
      <c r="A286" s="230"/>
      <c r="B286" s="212"/>
      <c r="C286" s="286" t="s">
        <v>256</v>
      </c>
      <c r="D286" s="268"/>
      <c r="E286" s="271">
        <v>-0.99</v>
      </c>
      <c r="F286" s="223"/>
      <c r="G286" s="223"/>
      <c r="H286" s="224"/>
      <c r="I286" s="23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202"/>
      <c r="AD286" s="202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</row>
    <row r="287" spans="1:60" outlineLevel="1" x14ac:dyDescent="0.2">
      <c r="A287" s="230"/>
      <c r="B287" s="212"/>
      <c r="C287" s="286" t="s">
        <v>257</v>
      </c>
      <c r="D287" s="268"/>
      <c r="E287" s="271">
        <v>-7.8</v>
      </c>
      <c r="F287" s="223"/>
      <c r="G287" s="223"/>
      <c r="H287" s="224"/>
      <c r="I287" s="23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  <c r="AA287" s="202"/>
      <c r="AB287" s="202"/>
      <c r="AC287" s="202"/>
      <c r="AD287" s="202"/>
      <c r="AE287" s="202"/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</row>
    <row r="288" spans="1:60" outlineLevel="1" x14ac:dyDescent="0.2">
      <c r="A288" s="230"/>
      <c r="B288" s="212"/>
      <c r="C288" s="286" t="s">
        <v>258</v>
      </c>
      <c r="D288" s="268"/>
      <c r="E288" s="271">
        <v>-5.94</v>
      </c>
      <c r="F288" s="223"/>
      <c r="G288" s="223"/>
      <c r="H288" s="224"/>
      <c r="I288" s="23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202"/>
      <c r="AD288" s="202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</row>
    <row r="289" spans="1:60" outlineLevel="1" x14ac:dyDescent="0.2">
      <c r="A289" s="230"/>
      <c r="B289" s="212"/>
      <c r="C289" s="286" t="s">
        <v>259</v>
      </c>
      <c r="D289" s="268"/>
      <c r="E289" s="271">
        <v>-2.63</v>
      </c>
      <c r="F289" s="223"/>
      <c r="G289" s="223"/>
      <c r="H289" s="224"/>
      <c r="I289" s="23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  <c r="AA289" s="202"/>
      <c r="AB289" s="202"/>
      <c r="AC289" s="202"/>
      <c r="AD289" s="202"/>
      <c r="AE289" s="202"/>
      <c r="AF289" s="202"/>
      <c r="AG289" s="202"/>
      <c r="AH289" s="202"/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</row>
    <row r="290" spans="1:60" outlineLevel="1" x14ac:dyDescent="0.2">
      <c r="A290" s="230"/>
      <c r="B290" s="212"/>
      <c r="C290" s="286" t="s">
        <v>260</v>
      </c>
      <c r="D290" s="268"/>
      <c r="E290" s="271">
        <v>-7.88</v>
      </c>
      <c r="F290" s="223"/>
      <c r="G290" s="223"/>
      <c r="H290" s="224"/>
      <c r="I290" s="23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  <c r="AA290" s="202"/>
      <c r="AB290" s="202"/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</row>
    <row r="291" spans="1:60" outlineLevel="1" x14ac:dyDescent="0.2">
      <c r="A291" s="230"/>
      <c r="B291" s="212"/>
      <c r="C291" s="286" t="s">
        <v>261</v>
      </c>
      <c r="D291" s="268"/>
      <c r="E291" s="271"/>
      <c r="F291" s="223"/>
      <c r="G291" s="223"/>
      <c r="H291" s="224"/>
      <c r="I291" s="23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</row>
    <row r="292" spans="1:60" outlineLevel="1" x14ac:dyDescent="0.2">
      <c r="A292" s="230"/>
      <c r="B292" s="212"/>
      <c r="C292" s="286" t="s">
        <v>262</v>
      </c>
      <c r="D292" s="268"/>
      <c r="E292" s="271">
        <v>3.4</v>
      </c>
      <c r="F292" s="223"/>
      <c r="G292" s="223"/>
      <c r="H292" s="224"/>
      <c r="I292" s="23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  <c r="X292" s="202"/>
      <c r="Y292" s="202"/>
      <c r="Z292" s="202"/>
      <c r="AA292" s="202"/>
      <c r="AB292" s="202"/>
      <c r="AC292" s="202"/>
      <c r="AD292" s="202"/>
      <c r="AE292" s="202"/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</row>
    <row r="293" spans="1:60" outlineLevel="1" x14ac:dyDescent="0.2">
      <c r="A293" s="230"/>
      <c r="B293" s="212"/>
      <c r="C293" s="286" t="s">
        <v>263</v>
      </c>
      <c r="D293" s="268"/>
      <c r="E293" s="271">
        <v>92.36</v>
      </c>
      <c r="F293" s="223"/>
      <c r="G293" s="223"/>
      <c r="H293" s="224"/>
      <c r="I293" s="23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  <c r="AA293" s="202"/>
      <c r="AB293" s="202"/>
      <c r="AC293" s="202"/>
      <c r="AD293" s="202"/>
      <c r="AE293" s="202"/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</row>
    <row r="294" spans="1:60" outlineLevel="1" x14ac:dyDescent="0.2">
      <c r="A294" s="230"/>
      <c r="B294" s="212"/>
      <c r="C294" s="286" t="s">
        <v>308</v>
      </c>
      <c r="D294" s="268"/>
      <c r="E294" s="271">
        <v>-3.4</v>
      </c>
      <c r="F294" s="223"/>
      <c r="G294" s="223"/>
      <c r="H294" s="224"/>
      <c r="I294" s="23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</row>
    <row r="295" spans="1:60" outlineLevel="1" x14ac:dyDescent="0.2">
      <c r="A295" s="230"/>
      <c r="B295" s="212"/>
      <c r="C295" s="286" t="s">
        <v>307</v>
      </c>
      <c r="D295" s="268"/>
      <c r="E295" s="271">
        <v>-4.41</v>
      </c>
      <c r="F295" s="223"/>
      <c r="G295" s="223"/>
      <c r="H295" s="224"/>
      <c r="I295" s="23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2"/>
      <c r="V295" s="202"/>
      <c r="W295" s="202"/>
      <c r="X295" s="202"/>
      <c r="Y295" s="202"/>
      <c r="Z295" s="202"/>
      <c r="AA295" s="202"/>
      <c r="AB295" s="202"/>
      <c r="AC295" s="202"/>
      <c r="AD295" s="202"/>
      <c r="AE295" s="202"/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</row>
    <row r="296" spans="1:60" outlineLevel="1" x14ac:dyDescent="0.2">
      <c r="A296" s="230"/>
      <c r="B296" s="212"/>
      <c r="C296" s="286" t="s">
        <v>252</v>
      </c>
      <c r="D296" s="268"/>
      <c r="E296" s="271"/>
      <c r="F296" s="223"/>
      <c r="G296" s="223"/>
      <c r="H296" s="224"/>
      <c r="I296" s="23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202"/>
      <c r="AE296" s="202"/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</row>
    <row r="297" spans="1:60" outlineLevel="1" x14ac:dyDescent="0.2">
      <c r="A297" s="230"/>
      <c r="B297" s="212"/>
      <c r="C297" s="286" t="s">
        <v>264</v>
      </c>
      <c r="D297" s="268"/>
      <c r="E297" s="271">
        <v>-11.7</v>
      </c>
      <c r="F297" s="223"/>
      <c r="G297" s="223"/>
      <c r="H297" s="224"/>
      <c r="I297" s="23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  <c r="AA297" s="202"/>
      <c r="AB297" s="202"/>
      <c r="AC297" s="202"/>
      <c r="AD297" s="202"/>
      <c r="AE297" s="202"/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</row>
    <row r="298" spans="1:60" outlineLevel="1" x14ac:dyDescent="0.2">
      <c r="A298" s="230"/>
      <c r="B298" s="212"/>
      <c r="C298" s="286" t="s">
        <v>265</v>
      </c>
      <c r="D298" s="268"/>
      <c r="E298" s="271">
        <v>-9.0299999999999994</v>
      </c>
      <c r="F298" s="223"/>
      <c r="G298" s="223"/>
      <c r="H298" s="224"/>
      <c r="I298" s="23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2"/>
      <c r="V298" s="202"/>
      <c r="W298" s="202"/>
      <c r="X298" s="202"/>
      <c r="Y298" s="202"/>
      <c r="Z298" s="202"/>
      <c r="AA298" s="202"/>
      <c r="AB298" s="202"/>
      <c r="AC298" s="202"/>
      <c r="AD298" s="202"/>
      <c r="AE298" s="202"/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</row>
    <row r="299" spans="1:60" outlineLevel="1" x14ac:dyDescent="0.2">
      <c r="A299" s="230"/>
      <c r="B299" s="212"/>
      <c r="C299" s="286" t="s">
        <v>140</v>
      </c>
      <c r="D299" s="268"/>
      <c r="E299" s="271"/>
      <c r="F299" s="223"/>
      <c r="G299" s="223"/>
      <c r="H299" s="224"/>
      <c r="I299" s="23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2"/>
      <c r="V299" s="202"/>
      <c r="W299" s="202"/>
      <c r="X299" s="202"/>
      <c r="Y299" s="202"/>
      <c r="Z299" s="202"/>
      <c r="AA299" s="202"/>
      <c r="AB299" s="202"/>
      <c r="AC299" s="202"/>
      <c r="AD299" s="202"/>
      <c r="AE299" s="202"/>
      <c r="AF299" s="202"/>
      <c r="AG299" s="202"/>
      <c r="AH299" s="202"/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</row>
    <row r="300" spans="1:60" outlineLevel="1" x14ac:dyDescent="0.2">
      <c r="A300" s="230"/>
      <c r="B300" s="212"/>
      <c r="C300" s="286" t="s">
        <v>266</v>
      </c>
      <c r="D300" s="268"/>
      <c r="E300" s="271">
        <v>1.38</v>
      </c>
      <c r="F300" s="223"/>
      <c r="G300" s="223"/>
      <c r="H300" s="224"/>
      <c r="I300" s="23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  <c r="X300" s="202"/>
      <c r="Y300" s="202"/>
      <c r="Z300" s="202"/>
      <c r="AA300" s="202"/>
      <c r="AB300" s="202"/>
      <c r="AC300" s="202"/>
      <c r="AD300" s="202"/>
      <c r="AE300" s="202"/>
      <c r="AF300" s="202"/>
      <c r="AG300" s="202"/>
      <c r="AH300" s="202"/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</row>
    <row r="301" spans="1:60" outlineLevel="1" x14ac:dyDescent="0.2">
      <c r="A301" s="230"/>
      <c r="B301" s="212"/>
      <c r="C301" s="286" t="s">
        <v>267</v>
      </c>
      <c r="D301" s="268"/>
      <c r="E301" s="271">
        <v>47.74</v>
      </c>
      <c r="F301" s="223"/>
      <c r="G301" s="223"/>
      <c r="H301" s="224"/>
      <c r="I301" s="23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202"/>
      <c r="AA301" s="202"/>
      <c r="AB301" s="202"/>
      <c r="AC301" s="202"/>
      <c r="AD301" s="202"/>
      <c r="AE301" s="202"/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</row>
    <row r="302" spans="1:60" outlineLevel="1" x14ac:dyDescent="0.2">
      <c r="A302" s="230"/>
      <c r="B302" s="212"/>
      <c r="C302" s="286" t="s">
        <v>268</v>
      </c>
      <c r="D302" s="268"/>
      <c r="E302" s="271">
        <v>18.899999999999999</v>
      </c>
      <c r="F302" s="223"/>
      <c r="G302" s="223"/>
      <c r="H302" s="224"/>
      <c r="I302" s="23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</row>
    <row r="303" spans="1:60" outlineLevel="1" x14ac:dyDescent="0.2">
      <c r="A303" s="230"/>
      <c r="B303" s="212"/>
      <c r="C303" s="286" t="s">
        <v>269</v>
      </c>
      <c r="D303" s="268"/>
      <c r="E303" s="271">
        <v>11.2</v>
      </c>
      <c r="F303" s="223"/>
      <c r="G303" s="223"/>
      <c r="H303" s="224"/>
      <c r="I303" s="23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  <c r="AA303" s="202"/>
      <c r="AB303" s="202"/>
      <c r="AC303" s="202"/>
      <c r="AD303" s="202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</row>
    <row r="304" spans="1:60" outlineLevel="1" x14ac:dyDescent="0.2">
      <c r="A304" s="230"/>
      <c r="B304" s="212"/>
      <c r="C304" s="286" t="s">
        <v>309</v>
      </c>
      <c r="D304" s="268"/>
      <c r="E304" s="271">
        <v>-33.44</v>
      </c>
      <c r="F304" s="223"/>
      <c r="G304" s="223"/>
      <c r="H304" s="224"/>
      <c r="I304" s="23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  <c r="X304" s="202"/>
      <c r="Y304" s="202"/>
      <c r="Z304" s="202"/>
      <c r="AA304" s="202"/>
      <c r="AB304" s="202"/>
      <c r="AC304" s="202"/>
      <c r="AD304" s="202"/>
      <c r="AE304" s="202"/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</row>
    <row r="305" spans="1:60" outlineLevel="1" x14ac:dyDescent="0.2">
      <c r="A305" s="230"/>
      <c r="B305" s="212"/>
      <c r="C305" s="286" t="s">
        <v>310</v>
      </c>
      <c r="D305" s="268"/>
      <c r="E305" s="271">
        <v>-4.84</v>
      </c>
      <c r="F305" s="223"/>
      <c r="G305" s="223"/>
      <c r="H305" s="224"/>
      <c r="I305" s="23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  <c r="AA305" s="202"/>
      <c r="AB305" s="202"/>
      <c r="AC305" s="202"/>
      <c r="AD305" s="202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</row>
    <row r="306" spans="1:60" outlineLevel="1" x14ac:dyDescent="0.2">
      <c r="A306" s="230"/>
      <c r="B306" s="212"/>
      <c r="C306" s="286" t="s">
        <v>252</v>
      </c>
      <c r="D306" s="268"/>
      <c r="E306" s="271"/>
      <c r="F306" s="223"/>
      <c r="G306" s="223"/>
      <c r="H306" s="224"/>
      <c r="I306" s="23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  <c r="AA306" s="202"/>
      <c r="AB306" s="202"/>
      <c r="AC306" s="202"/>
      <c r="AD306" s="202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</row>
    <row r="307" spans="1:60" outlineLevel="1" x14ac:dyDescent="0.2">
      <c r="A307" s="230"/>
      <c r="B307" s="212"/>
      <c r="C307" s="286" t="s">
        <v>270</v>
      </c>
      <c r="D307" s="268"/>
      <c r="E307" s="271">
        <v>-1.6</v>
      </c>
      <c r="F307" s="223"/>
      <c r="G307" s="223"/>
      <c r="H307" s="224"/>
      <c r="I307" s="23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</row>
    <row r="308" spans="1:60" outlineLevel="1" x14ac:dyDescent="0.2">
      <c r="A308" s="230"/>
      <c r="B308" s="212"/>
      <c r="C308" s="286" t="s">
        <v>271</v>
      </c>
      <c r="D308" s="268"/>
      <c r="E308" s="271">
        <v>-5.22</v>
      </c>
      <c r="F308" s="223"/>
      <c r="G308" s="223"/>
      <c r="H308" s="224"/>
      <c r="I308" s="23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  <c r="AA308" s="202"/>
      <c r="AB308" s="202"/>
      <c r="AC308" s="202"/>
      <c r="AD308" s="202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</row>
    <row r="309" spans="1:60" outlineLevel="1" x14ac:dyDescent="0.2">
      <c r="A309" s="230"/>
      <c r="B309" s="212"/>
      <c r="C309" s="286" t="s">
        <v>272</v>
      </c>
      <c r="D309" s="268"/>
      <c r="E309" s="271">
        <v>-0.48</v>
      </c>
      <c r="F309" s="223"/>
      <c r="G309" s="223"/>
      <c r="H309" s="224"/>
      <c r="I309" s="23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</row>
    <row r="310" spans="1:60" outlineLevel="1" x14ac:dyDescent="0.2">
      <c r="A310" s="230"/>
      <c r="B310" s="212"/>
      <c r="C310" s="286" t="s">
        <v>273</v>
      </c>
      <c r="D310" s="268"/>
      <c r="E310" s="271"/>
      <c r="F310" s="223"/>
      <c r="G310" s="223"/>
      <c r="H310" s="224"/>
      <c r="I310" s="23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</row>
    <row r="311" spans="1:60" outlineLevel="1" x14ac:dyDescent="0.2">
      <c r="A311" s="230"/>
      <c r="B311" s="212"/>
      <c r="C311" s="286" t="s">
        <v>274</v>
      </c>
      <c r="D311" s="268"/>
      <c r="E311" s="271">
        <v>50.47</v>
      </c>
      <c r="F311" s="223"/>
      <c r="G311" s="223"/>
      <c r="H311" s="224"/>
      <c r="I311" s="23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</row>
    <row r="312" spans="1:60" outlineLevel="1" x14ac:dyDescent="0.2">
      <c r="A312" s="230"/>
      <c r="B312" s="212"/>
      <c r="C312" s="286" t="s">
        <v>252</v>
      </c>
      <c r="D312" s="268"/>
      <c r="E312" s="271"/>
      <c r="F312" s="223"/>
      <c r="G312" s="223"/>
      <c r="H312" s="224"/>
      <c r="I312" s="23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  <c r="AA312" s="202"/>
      <c r="AB312" s="202"/>
      <c r="AC312" s="202"/>
      <c r="AD312" s="202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</row>
    <row r="313" spans="1:60" outlineLevel="1" x14ac:dyDescent="0.2">
      <c r="A313" s="230"/>
      <c r="B313" s="212"/>
      <c r="C313" s="286" t="s">
        <v>258</v>
      </c>
      <c r="D313" s="268"/>
      <c r="E313" s="271">
        <v>-5.94</v>
      </c>
      <c r="F313" s="223"/>
      <c r="G313" s="223"/>
      <c r="H313" s="224"/>
      <c r="I313" s="23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</row>
    <row r="314" spans="1:60" ht="22.5" outlineLevel="1" x14ac:dyDescent="0.2">
      <c r="A314" s="230">
        <v>19</v>
      </c>
      <c r="B314" s="212" t="s">
        <v>311</v>
      </c>
      <c r="C314" s="256" t="s">
        <v>312</v>
      </c>
      <c r="D314" s="214" t="s">
        <v>168</v>
      </c>
      <c r="E314" s="217">
        <v>31.355</v>
      </c>
      <c r="F314" s="222"/>
      <c r="G314" s="223">
        <f>ROUND(E314*F314,2)</f>
        <v>0</v>
      </c>
      <c r="H314" s="224"/>
      <c r="I314" s="232" t="s">
        <v>163</v>
      </c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>
        <v>21</v>
      </c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</row>
    <row r="315" spans="1:60" outlineLevel="1" x14ac:dyDescent="0.2">
      <c r="A315" s="230"/>
      <c r="B315" s="212"/>
      <c r="C315" s="286" t="s">
        <v>249</v>
      </c>
      <c r="D315" s="268"/>
      <c r="E315" s="271"/>
      <c r="F315" s="223"/>
      <c r="G315" s="223"/>
      <c r="H315" s="224"/>
      <c r="I315" s="23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</row>
    <row r="316" spans="1:60" outlineLevel="1" x14ac:dyDescent="0.2">
      <c r="A316" s="230"/>
      <c r="B316" s="212"/>
      <c r="C316" s="286" t="s">
        <v>224</v>
      </c>
      <c r="D316" s="268"/>
      <c r="E316" s="271"/>
      <c r="F316" s="223"/>
      <c r="G316" s="223"/>
      <c r="H316" s="224"/>
      <c r="I316" s="23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  <c r="AA316" s="202"/>
      <c r="AB316" s="202"/>
      <c r="AC316" s="202"/>
      <c r="AD316" s="202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</row>
    <row r="317" spans="1:60" outlineLevel="1" x14ac:dyDescent="0.2">
      <c r="A317" s="230"/>
      <c r="B317" s="212"/>
      <c r="C317" s="286" t="s">
        <v>149</v>
      </c>
      <c r="D317" s="268"/>
      <c r="E317" s="271"/>
      <c r="F317" s="223"/>
      <c r="G317" s="223"/>
      <c r="H317" s="224"/>
      <c r="I317" s="23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</row>
    <row r="318" spans="1:60" outlineLevel="1" x14ac:dyDescent="0.2">
      <c r="A318" s="230"/>
      <c r="B318" s="212"/>
      <c r="C318" s="286" t="s">
        <v>313</v>
      </c>
      <c r="D318" s="268"/>
      <c r="E318" s="271">
        <v>2.67</v>
      </c>
      <c r="F318" s="223"/>
      <c r="G318" s="223"/>
      <c r="H318" s="224"/>
      <c r="I318" s="23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</row>
    <row r="319" spans="1:60" outlineLevel="1" x14ac:dyDescent="0.2">
      <c r="A319" s="230"/>
      <c r="B319" s="212"/>
      <c r="C319" s="286" t="s">
        <v>314</v>
      </c>
      <c r="D319" s="268"/>
      <c r="E319" s="271">
        <v>0.47</v>
      </c>
      <c r="F319" s="223"/>
      <c r="G319" s="223"/>
      <c r="H319" s="224"/>
      <c r="I319" s="23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</row>
    <row r="320" spans="1:60" outlineLevel="1" x14ac:dyDescent="0.2">
      <c r="A320" s="230"/>
      <c r="B320" s="212"/>
      <c r="C320" s="286" t="s">
        <v>315</v>
      </c>
      <c r="D320" s="268"/>
      <c r="E320" s="271">
        <v>0.98</v>
      </c>
      <c r="F320" s="223"/>
      <c r="G320" s="223"/>
      <c r="H320" s="224"/>
      <c r="I320" s="23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</row>
    <row r="321" spans="1:60" outlineLevel="1" x14ac:dyDescent="0.2">
      <c r="A321" s="230"/>
      <c r="B321" s="212"/>
      <c r="C321" s="286" t="s">
        <v>316</v>
      </c>
      <c r="D321" s="268"/>
      <c r="E321" s="271">
        <v>11.94</v>
      </c>
      <c r="F321" s="223"/>
      <c r="G321" s="223"/>
      <c r="H321" s="224"/>
      <c r="I321" s="23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</row>
    <row r="322" spans="1:60" outlineLevel="1" x14ac:dyDescent="0.2">
      <c r="A322" s="230"/>
      <c r="B322" s="212"/>
      <c r="C322" s="286" t="s">
        <v>317</v>
      </c>
      <c r="D322" s="268"/>
      <c r="E322" s="271">
        <v>2.68</v>
      </c>
      <c r="F322" s="223"/>
      <c r="G322" s="223"/>
      <c r="H322" s="224"/>
      <c r="I322" s="23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202"/>
      <c r="X322" s="202"/>
      <c r="Y322" s="202"/>
      <c r="Z322" s="202"/>
      <c r="AA322" s="202"/>
      <c r="AB322" s="202"/>
      <c r="AC322" s="202"/>
      <c r="AD322" s="202"/>
      <c r="AE322" s="202"/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</row>
    <row r="323" spans="1:60" outlineLevel="1" x14ac:dyDescent="0.2">
      <c r="A323" s="230"/>
      <c r="B323" s="212"/>
      <c r="C323" s="286" t="s">
        <v>318</v>
      </c>
      <c r="D323" s="268"/>
      <c r="E323" s="271">
        <v>0.77</v>
      </c>
      <c r="F323" s="223"/>
      <c r="G323" s="223"/>
      <c r="H323" s="224"/>
      <c r="I323" s="23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2"/>
      <c r="Y323" s="202"/>
      <c r="Z323" s="202"/>
      <c r="AA323" s="202"/>
      <c r="AB323" s="202"/>
      <c r="AC323" s="202"/>
      <c r="AD323" s="202"/>
      <c r="AE323" s="202"/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</row>
    <row r="324" spans="1:60" outlineLevel="1" x14ac:dyDescent="0.2">
      <c r="A324" s="230"/>
      <c r="B324" s="212"/>
      <c r="C324" s="286" t="s">
        <v>151</v>
      </c>
      <c r="D324" s="268"/>
      <c r="E324" s="271"/>
      <c r="F324" s="223"/>
      <c r="G324" s="223"/>
      <c r="H324" s="224"/>
      <c r="I324" s="23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202"/>
      <c r="Y324" s="202"/>
      <c r="Z324" s="202"/>
      <c r="AA324" s="202"/>
      <c r="AB324" s="202"/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</row>
    <row r="325" spans="1:60" outlineLevel="1" x14ac:dyDescent="0.2">
      <c r="A325" s="230"/>
      <c r="B325" s="212"/>
      <c r="C325" s="286" t="s">
        <v>319</v>
      </c>
      <c r="D325" s="268"/>
      <c r="E325" s="271">
        <v>4.34</v>
      </c>
      <c r="F325" s="223"/>
      <c r="G325" s="223"/>
      <c r="H325" s="224"/>
      <c r="I325" s="23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  <c r="X325" s="202"/>
      <c r="Y325" s="202"/>
      <c r="Z325" s="202"/>
      <c r="AA325" s="202"/>
      <c r="AB325" s="202"/>
      <c r="AC325" s="202"/>
      <c r="AD325" s="202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</row>
    <row r="326" spans="1:60" outlineLevel="1" x14ac:dyDescent="0.2">
      <c r="A326" s="230"/>
      <c r="B326" s="212"/>
      <c r="C326" s="286" t="s">
        <v>320</v>
      </c>
      <c r="D326" s="268"/>
      <c r="E326" s="271">
        <v>2.69</v>
      </c>
      <c r="F326" s="223"/>
      <c r="G326" s="223"/>
      <c r="H326" s="224"/>
      <c r="I326" s="23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  <c r="X326" s="202"/>
      <c r="Y326" s="202"/>
      <c r="Z326" s="202"/>
      <c r="AA326" s="202"/>
      <c r="AB326" s="202"/>
      <c r="AC326" s="202"/>
      <c r="AD326" s="202"/>
      <c r="AE326" s="202"/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</row>
    <row r="327" spans="1:60" outlineLevel="1" x14ac:dyDescent="0.2">
      <c r="A327" s="230"/>
      <c r="B327" s="212"/>
      <c r="C327" s="286" t="s">
        <v>321</v>
      </c>
      <c r="D327" s="268"/>
      <c r="E327" s="271">
        <v>4.83</v>
      </c>
      <c r="F327" s="223"/>
      <c r="G327" s="223"/>
      <c r="H327" s="224"/>
      <c r="I327" s="23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202"/>
      <c r="Y327" s="202"/>
      <c r="Z327" s="202"/>
      <c r="AA327" s="202"/>
      <c r="AB327" s="202"/>
      <c r="AC327" s="202"/>
      <c r="AD327" s="202"/>
      <c r="AE327" s="202"/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</row>
    <row r="328" spans="1:60" ht="22.5" outlineLevel="1" x14ac:dyDescent="0.2">
      <c r="A328" s="230">
        <v>20</v>
      </c>
      <c r="B328" s="212" t="s">
        <v>322</v>
      </c>
      <c r="C328" s="256" t="s">
        <v>323</v>
      </c>
      <c r="D328" s="214" t="s">
        <v>168</v>
      </c>
      <c r="E328" s="217">
        <v>94.977999999999994</v>
      </c>
      <c r="F328" s="222"/>
      <c r="G328" s="223">
        <f>ROUND(E328*F328,2)</f>
        <v>0</v>
      </c>
      <c r="H328" s="224"/>
      <c r="I328" s="232" t="s">
        <v>163</v>
      </c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2"/>
      <c r="Z328" s="202"/>
      <c r="AA328" s="202"/>
      <c r="AB328" s="202"/>
      <c r="AC328" s="202"/>
      <c r="AD328" s="202"/>
      <c r="AE328" s="202"/>
      <c r="AF328" s="202"/>
      <c r="AG328" s="202"/>
      <c r="AH328" s="202"/>
      <c r="AI328" s="202"/>
      <c r="AJ328" s="202"/>
      <c r="AK328" s="202"/>
      <c r="AL328" s="202"/>
      <c r="AM328" s="202">
        <v>21</v>
      </c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</row>
    <row r="329" spans="1:60" outlineLevel="1" x14ac:dyDescent="0.2">
      <c r="A329" s="230"/>
      <c r="B329" s="212"/>
      <c r="C329" s="286" t="s">
        <v>303</v>
      </c>
      <c r="D329" s="268"/>
      <c r="E329" s="271"/>
      <c r="F329" s="223"/>
      <c r="G329" s="223"/>
      <c r="H329" s="224"/>
      <c r="I329" s="23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  <c r="X329" s="202"/>
      <c r="Y329" s="202"/>
      <c r="Z329" s="202"/>
      <c r="AA329" s="202"/>
      <c r="AB329" s="202"/>
      <c r="AC329" s="202"/>
      <c r="AD329" s="202"/>
      <c r="AE329" s="202"/>
      <c r="AF329" s="202"/>
      <c r="AG329" s="202"/>
      <c r="AH329" s="202"/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</row>
    <row r="330" spans="1:60" outlineLevel="1" x14ac:dyDescent="0.2">
      <c r="A330" s="230"/>
      <c r="B330" s="212"/>
      <c r="C330" s="286" t="s">
        <v>275</v>
      </c>
      <c r="D330" s="268"/>
      <c r="E330" s="271"/>
      <c r="F330" s="223"/>
      <c r="G330" s="223"/>
      <c r="H330" s="224"/>
      <c r="I330" s="23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  <c r="AA330" s="202"/>
      <c r="AB330" s="202"/>
      <c r="AC330" s="202"/>
      <c r="AD330" s="202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</row>
    <row r="331" spans="1:60" outlineLevel="1" x14ac:dyDescent="0.2">
      <c r="A331" s="230"/>
      <c r="B331" s="212"/>
      <c r="C331" s="286" t="s">
        <v>276</v>
      </c>
      <c r="D331" s="268"/>
      <c r="E331" s="271"/>
      <c r="F331" s="223"/>
      <c r="G331" s="223"/>
      <c r="H331" s="224"/>
      <c r="I331" s="23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</row>
    <row r="332" spans="1:60" outlineLevel="1" x14ac:dyDescent="0.2">
      <c r="A332" s="230"/>
      <c r="B332" s="212"/>
      <c r="C332" s="286" t="s">
        <v>250</v>
      </c>
      <c r="D332" s="268"/>
      <c r="E332" s="271"/>
      <c r="F332" s="223"/>
      <c r="G332" s="223"/>
      <c r="H332" s="224"/>
      <c r="I332" s="23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  <c r="AA332" s="202"/>
      <c r="AB332" s="202"/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</row>
    <row r="333" spans="1:60" outlineLevel="1" x14ac:dyDescent="0.2">
      <c r="A333" s="230"/>
      <c r="B333" s="212"/>
      <c r="C333" s="286" t="s">
        <v>277</v>
      </c>
      <c r="D333" s="268"/>
      <c r="E333" s="271"/>
      <c r="F333" s="223"/>
      <c r="G333" s="223"/>
      <c r="H333" s="224"/>
      <c r="I333" s="23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</row>
    <row r="334" spans="1:60" outlineLevel="1" x14ac:dyDescent="0.2">
      <c r="A334" s="230"/>
      <c r="B334" s="212"/>
      <c r="C334" s="286" t="s">
        <v>278</v>
      </c>
      <c r="D334" s="268"/>
      <c r="E334" s="271">
        <v>14.4</v>
      </c>
      <c r="F334" s="223"/>
      <c r="G334" s="223"/>
      <c r="H334" s="224"/>
      <c r="I334" s="23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  <c r="AA334" s="202"/>
      <c r="AB334" s="202"/>
      <c r="AC334" s="202"/>
      <c r="AD334" s="202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</row>
    <row r="335" spans="1:60" outlineLevel="1" x14ac:dyDescent="0.2">
      <c r="A335" s="230"/>
      <c r="B335" s="212"/>
      <c r="C335" s="286" t="s">
        <v>252</v>
      </c>
      <c r="D335" s="268"/>
      <c r="E335" s="271"/>
      <c r="F335" s="223"/>
      <c r="G335" s="223"/>
      <c r="H335" s="224"/>
      <c r="I335" s="23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</row>
    <row r="336" spans="1:60" outlineLevel="1" x14ac:dyDescent="0.2">
      <c r="A336" s="230"/>
      <c r="B336" s="212"/>
      <c r="C336" s="286" t="s">
        <v>279</v>
      </c>
      <c r="D336" s="268"/>
      <c r="E336" s="271">
        <v>-1.2</v>
      </c>
      <c r="F336" s="223"/>
      <c r="G336" s="223"/>
      <c r="H336" s="224"/>
      <c r="I336" s="23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  <c r="AA336" s="202"/>
      <c r="AB336" s="202"/>
      <c r="AC336" s="202"/>
      <c r="AD336" s="202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</row>
    <row r="337" spans="1:60" outlineLevel="1" x14ac:dyDescent="0.2">
      <c r="A337" s="230"/>
      <c r="B337" s="212"/>
      <c r="C337" s="286" t="s">
        <v>254</v>
      </c>
      <c r="D337" s="268"/>
      <c r="E337" s="271"/>
      <c r="F337" s="223"/>
      <c r="G337" s="223"/>
      <c r="H337" s="224"/>
      <c r="I337" s="23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  <c r="AA337" s="202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</row>
    <row r="338" spans="1:60" outlineLevel="1" x14ac:dyDescent="0.2">
      <c r="A338" s="230"/>
      <c r="B338" s="212"/>
      <c r="C338" s="286" t="s">
        <v>324</v>
      </c>
      <c r="D338" s="268"/>
      <c r="E338" s="271">
        <v>1</v>
      </c>
      <c r="F338" s="223"/>
      <c r="G338" s="223"/>
      <c r="H338" s="224"/>
      <c r="I338" s="23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  <c r="AA338" s="202"/>
      <c r="AB338" s="202"/>
      <c r="AC338" s="202"/>
      <c r="AD338" s="202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</row>
    <row r="339" spans="1:60" outlineLevel="1" x14ac:dyDescent="0.2">
      <c r="A339" s="230"/>
      <c r="B339" s="212"/>
      <c r="C339" s="286" t="s">
        <v>281</v>
      </c>
      <c r="D339" s="268"/>
      <c r="E339" s="271">
        <v>19.5</v>
      </c>
      <c r="F339" s="223"/>
      <c r="G339" s="223"/>
      <c r="H339" s="224"/>
      <c r="I339" s="23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</row>
    <row r="340" spans="1:60" outlineLevel="1" x14ac:dyDescent="0.2">
      <c r="A340" s="230"/>
      <c r="B340" s="212"/>
      <c r="C340" s="286" t="s">
        <v>325</v>
      </c>
      <c r="D340" s="268"/>
      <c r="E340" s="271">
        <v>19.38</v>
      </c>
      <c r="F340" s="223"/>
      <c r="G340" s="223"/>
      <c r="H340" s="224"/>
      <c r="I340" s="23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  <c r="AA340" s="202"/>
      <c r="AB340" s="202"/>
      <c r="AC340" s="202"/>
      <c r="AD340" s="202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</row>
    <row r="341" spans="1:60" outlineLevel="1" x14ac:dyDescent="0.2">
      <c r="A341" s="230"/>
      <c r="B341" s="212"/>
      <c r="C341" s="286" t="s">
        <v>252</v>
      </c>
      <c r="D341" s="268"/>
      <c r="E341" s="271"/>
      <c r="F341" s="223"/>
      <c r="G341" s="223"/>
      <c r="H341" s="224"/>
      <c r="I341" s="23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</row>
    <row r="342" spans="1:60" outlineLevel="1" x14ac:dyDescent="0.2">
      <c r="A342" s="230"/>
      <c r="B342" s="212"/>
      <c r="C342" s="286" t="s">
        <v>283</v>
      </c>
      <c r="D342" s="268"/>
      <c r="E342" s="271">
        <v>-0.8</v>
      </c>
      <c r="F342" s="223"/>
      <c r="G342" s="223"/>
      <c r="H342" s="224"/>
      <c r="I342" s="23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  <c r="AA342" s="202"/>
      <c r="AB342" s="202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</row>
    <row r="343" spans="1:60" outlineLevel="1" x14ac:dyDescent="0.2">
      <c r="A343" s="230"/>
      <c r="B343" s="212"/>
      <c r="C343" s="286" t="s">
        <v>261</v>
      </c>
      <c r="D343" s="268"/>
      <c r="E343" s="271"/>
      <c r="F343" s="223"/>
      <c r="G343" s="223"/>
      <c r="H343" s="224"/>
      <c r="I343" s="23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</row>
    <row r="344" spans="1:60" outlineLevel="1" x14ac:dyDescent="0.2">
      <c r="A344" s="230"/>
      <c r="B344" s="212"/>
      <c r="C344" s="286" t="s">
        <v>284</v>
      </c>
      <c r="D344" s="268"/>
      <c r="E344" s="271">
        <v>20.55</v>
      </c>
      <c r="F344" s="223"/>
      <c r="G344" s="223"/>
      <c r="H344" s="224"/>
      <c r="I344" s="23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</row>
    <row r="345" spans="1:60" outlineLevel="1" x14ac:dyDescent="0.2">
      <c r="A345" s="230"/>
      <c r="B345" s="212"/>
      <c r="C345" s="286" t="s">
        <v>140</v>
      </c>
      <c r="D345" s="268"/>
      <c r="E345" s="271"/>
      <c r="F345" s="223"/>
      <c r="G345" s="223"/>
      <c r="H345" s="224"/>
      <c r="I345" s="23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  <c r="AA345" s="202"/>
      <c r="AB345" s="202"/>
      <c r="AC345" s="202"/>
      <c r="AD345" s="202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</row>
    <row r="346" spans="1:60" outlineLevel="1" x14ac:dyDescent="0.2">
      <c r="A346" s="230"/>
      <c r="B346" s="212"/>
      <c r="C346" s="286" t="s">
        <v>285</v>
      </c>
      <c r="D346" s="268"/>
      <c r="E346" s="271">
        <v>10.15</v>
      </c>
      <c r="F346" s="223"/>
      <c r="G346" s="223"/>
      <c r="H346" s="224"/>
      <c r="I346" s="23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  <c r="AA346" s="202"/>
      <c r="AB346" s="202"/>
      <c r="AC346" s="202"/>
      <c r="AD346" s="202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</row>
    <row r="347" spans="1:60" outlineLevel="1" x14ac:dyDescent="0.2">
      <c r="A347" s="230"/>
      <c r="B347" s="212"/>
      <c r="C347" s="286" t="s">
        <v>273</v>
      </c>
      <c r="D347" s="268"/>
      <c r="E347" s="271"/>
      <c r="F347" s="223"/>
      <c r="G347" s="223"/>
      <c r="H347" s="224"/>
      <c r="I347" s="23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</row>
    <row r="348" spans="1:60" outlineLevel="1" x14ac:dyDescent="0.2">
      <c r="A348" s="230"/>
      <c r="B348" s="212"/>
      <c r="C348" s="286" t="s">
        <v>286</v>
      </c>
      <c r="D348" s="268"/>
      <c r="E348" s="271">
        <v>12</v>
      </c>
      <c r="F348" s="223"/>
      <c r="G348" s="223"/>
      <c r="H348" s="224"/>
      <c r="I348" s="23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  <c r="AA348" s="202"/>
      <c r="AB348" s="202"/>
      <c r="AC348" s="202"/>
      <c r="AD348" s="202"/>
      <c r="AE348" s="202"/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</row>
    <row r="349" spans="1:60" ht="22.5" outlineLevel="1" x14ac:dyDescent="0.2">
      <c r="A349" s="230">
        <v>21</v>
      </c>
      <c r="B349" s="212" t="s">
        <v>326</v>
      </c>
      <c r="C349" s="256" t="s">
        <v>327</v>
      </c>
      <c r="D349" s="214" t="s">
        <v>168</v>
      </c>
      <c r="E349" s="217">
        <v>2.4</v>
      </c>
      <c r="F349" s="222"/>
      <c r="G349" s="223">
        <f>ROUND(E349*F349,2)</f>
        <v>0</v>
      </c>
      <c r="H349" s="224"/>
      <c r="I349" s="232" t="s">
        <v>163</v>
      </c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  <c r="AA349" s="202"/>
      <c r="AB349" s="202"/>
      <c r="AC349" s="202"/>
      <c r="AD349" s="202"/>
      <c r="AE349" s="202"/>
      <c r="AF349" s="202"/>
      <c r="AG349" s="202"/>
      <c r="AH349" s="202"/>
      <c r="AI349" s="202"/>
      <c r="AJ349" s="202"/>
      <c r="AK349" s="202"/>
      <c r="AL349" s="202"/>
      <c r="AM349" s="202">
        <v>21</v>
      </c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</row>
    <row r="350" spans="1:60" outlineLevel="1" x14ac:dyDescent="0.2">
      <c r="A350" s="230"/>
      <c r="B350" s="212"/>
      <c r="C350" s="286" t="s">
        <v>275</v>
      </c>
      <c r="D350" s="268"/>
      <c r="E350" s="271"/>
      <c r="F350" s="223"/>
      <c r="G350" s="223"/>
      <c r="H350" s="224"/>
      <c r="I350" s="23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02"/>
      <c r="Z350" s="202"/>
      <c r="AA350" s="202"/>
      <c r="AB350" s="202"/>
      <c r="AC350" s="202"/>
      <c r="AD350" s="202"/>
      <c r="AE350" s="202"/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</row>
    <row r="351" spans="1:60" outlineLevel="1" x14ac:dyDescent="0.2">
      <c r="A351" s="230"/>
      <c r="B351" s="212"/>
      <c r="C351" s="286" t="s">
        <v>250</v>
      </c>
      <c r="D351" s="268"/>
      <c r="E351" s="271"/>
      <c r="F351" s="223"/>
      <c r="G351" s="223"/>
      <c r="H351" s="224"/>
      <c r="I351" s="23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202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</row>
    <row r="352" spans="1:60" outlineLevel="1" x14ac:dyDescent="0.2">
      <c r="A352" s="230"/>
      <c r="B352" s="212"/>
      <c r="C352" s="286" t="s">
        <v>328</v>
      </c>
      <c r="D352" s="268"/>
      <c r="E352" s="271">
        <v>0.9</v>
      </c>
      <c r="F352" s="223"/>
      <c r="G352" s="223"/>
      <c r="H352" s="224"/>
      <c r="I352" s="23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202"/>
      <c r="Y352" s="202"/>
      <c r="Z352" s="202"/>
      <c r="AA352" s="202"/>
      <c r="AB352" s="202"/>
      <c r="AC352" s="202"/>
      <c r="AD352" s="202"/>
      <c r="AE352" s="202"/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</row>
    <row r="353" spans="1:60" outlineLevel="1" x14ac:dyDescent="0.2">
      <c r="A353" s="230"/>
      <c r="B353" s="212"/>
      <c r="C353" s="286" t="s">
        <v>254</v>
      </c>
      <c r="D353" s="268"/>
      <c r="E353" s="271"/>
      <c r="F353" s="223"/>
      <c r="G353" s="223"/>
      <c r="H353" s="224"/>
      <c r="I353" s="23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  <c r="U353" s="202"/>
      <c r="V353" s="202"/>
      <c r="W353" s="202"/>
      <c r="X353" s="202"/>
      <c r="Y353" s="202"/>
      <c r="Z353" s="202"/>
      <c r="AA353" s="202"/>
      <c r="AB353" s="202"/>
      <c r="AC353" s="202"/>
      <c r="AD353" s="202"/>
      <c r="AE353" s="202"/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</row>
    <row r="354" spans="1:60" outlineLevel="1" x14ac:dyDescent="0.2">
      <c r="A354" s="230"/>
      <c r="B354" s="212"/>
      <c r="C354" s="286" t="s">
        <v>329</v>
      </c>
      <c r="D354" s="268"/>
      <c r="E354" s="271">
        <v>0.6</v>
      </c>
      <c r="F354" s="223"/>
      <c r="G354" s="223"/>
      <c r="H354" s="224"/>
      <c r="I354" s="23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  <c r="AA354" s="202"/>
      <c r="AB354" s="202"/>
      <c r="AC354" s="202"/>
      <c r="AD354" s="202"/>
      <c r="AE354" s="202"/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</row>
    <row r="355" spans="1:60" outlineLevel="1" x14ac:dyDescent="0.2">
      <c r="A355" s="230"/>
      <c r="B355" s="212"/>
      <c r="C355" s="286" t="s">
        <v>273</v>
      </c>
      <c r="D355" s="268"/>
      <c r="E355" s="271"/>
      <c r="F355" s="223"/>
      <c r="G355" s="223"/>
      <c r="H355" s="224"/>
      <c r="I355" s="23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</row>
    <row r="356" spans="1:60" outlineLevel="1" x14ac:dyDescent="0.2">
      <c r="A356" s="230"/>
      <c r="B356" s="212"/>
      <c r="C356" s="286" t="s">
        <v>328</v>
      </c>
      <c r="D356" s="268"/>
      <c r="E356" s="271">
        <v>0.9</v>
      </c>
      <c r="F356" s="223"/>
      <c r="G356" s="223"/>
      <c r="H356" s="224"/>
      <c r="I356" s="23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  <c r="AA356" s="202"/>
      <c r="AB356" s="202"/>
      <c r="AC356" s="202"/>
      <c r="AD356" s="202"/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</row>
    <row r="357" spans="1:60" outlineLevel="1" x14ac:dyDescent="0.2">
      <c r="A357" s="230">
        <v>22</v>
      </c>
      <c r="B357" s="212" t="s">
        <v>330</v>
      </c>
      <c r="C357" s="256" t="s">
        <v>331</v>
      </c>
      <c r="D357" s="214" t="s">
        <v>146</v>
      </c>
      <c r="E357" s="217">
        <v>147.75</v>
      </c>
      <c r="F357" s="222"/>
      <c r="G357" s="223">
        <f>ROUND(E357*F357,2)</f>
        <v>0</v>
      </c>
      <c r="H357" s="224"/>
      <c r="I357" s="232" t="s">
        <v>163</v>
      </c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2"/>
      <c r="Z357" s="202"/>
      <c r="AA357" s="202"/>
      <c r="AB357" s="202"/>
      <c r="AC357" s="202"/>
      <c r="AD357" s="202"/>
      <c r="AE357" s="202"/>
      <c r="AF357" s="202"/>
      <c r="AG357" s="202"/>
      <c r="AH357" s="202"/>
      <c r="AI357" s="202"/>
      <c r="AJ357" s="202"/>
      <c r="AK357" s="202"/>
      <c r="AL357" s="202"/>
      <c r="AM357" s="202">
        <v>21</v>
      </c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</row>
    <row r="358" spans="1:60" outlineLevel="1" x14ac:dyDescent="0.2">
      <c r="A358" s="230"/>
      <c r="B358" s="212"/>
      <c r="C358" s="286" t="s">
        <v>332</v>
      </c>
      <c r="D358" s="268"/>
      <c r="E358" s="271"/>
      <c r="F358" s="223"/>
      <c r="G358" s="223"/>
      <c r="H358" s="224"/>
      <c r="I358" s="23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  <c r="AA358" s="202"/>
      <c r="AB358" s="202"/>
      <c r="AC358" s="202"/>
      <c r="AD358" s="202"/>
      <c r="AE358" s="202"/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</row>
    <row r="359" spans="1:60" outlineLevel="1" x14ac:dyDescent="0.2">
      <c r="A359" s="230"/>
      <c r="B359" s="212"/>
      <c r="C359" s="286" t="s">
        <v>149</v>
      </c>
      <c r="D359" s="268"/>
      <c r="E359" s="271"/>
      <c r="F359" s="223"/>
      <c r="G359" s="223"/>
      <c r="H359" s="224"/>
      <c r="I359" s="23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  <c r="AA359" s="202"/>
      <c r="AB359" s="202"/>
      <c r="AC359" s="202"/>
      <c r="AD359" s="202"/>
      <c r="AE359" s="202"/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</row>
    <row r="360" spans="1:60" outlineLevel="1" x14ac:dyDescent="0.2">
      <c r="A360" s="230"/>
      <c r="B360" s="212"/>
      <c r="C360" s="286" t="s">
        <v>185</v>
      </c>
      <c r="D360" s="268"/>
      <c r="E360" s="271">
        <v>4.8499999999999996</v>
      </c>
      <c r="F360" s="223"/>
      <c r="G360" s="223"/>
      <c r="H360" s="224"/>
      <c r="I360" s="23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  <c r="X360" s="202"/>
      <c r="Y360" s="202"/>
      <c r="Z360" s="202"/>
      <c r="AA360" s="202"/>
      <c r="AB360" s="202"/>
      <c r="AC360" s="202"/>
      <c r="AD360" s="202"/>
      <c r="AE360" s="202"/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</row>
    <row r="361" spans="1:60" outlineLevel="1" x14ac:dyDescent="0.2">
      <c r="A361" s="230"/>
      <c r="B361" s="212"/>
      <c r="C361" s="286" t="s">
        <v>333</v>
      </c>
      <c r="D361" s="268"/>
      <c r="E361" s="271">
        <v>3.1</v>
      </c>
      <c r="F361" s="223"/>
      <c r="G361" s="223"/>
      <c r="H361" s="224"/>
      <c r="I361" s="23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  <c r="U361" s="202"/>
      <c r="V361" s="202"/>
      <c r="W361" s="202"/>
      <c r="X361" s="202"/>
      <c r="Y361" s="202"/>
      <c r="Z361" s="202"/>
      <c r="AA361" s="202"/>
      <c r="AB361" s="202"/>
      <c r="AC361" s="202"/>
      <c r="AD361" s="202"/>
      <c r="AE361" s="202"/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</row>
    <row r="362" spans="1:60" outlineLevel="1" x14ac:dyDescent="0.2">
      <c r="A362" s="230"/>
      <c r="B362" s="212"/>
      <c r="C362" s="286" t="s">
        <v>187</v>
      </c>
      <c r="D362" s="268"/>
      <c r="E362" s="271">
        <v>4.9000000000000004</v>
      </c>
      <c r="F362" s="223"/>
      <c r="G362" s="223"/>
      <c r="H362" s="224"/>
      <c r="I362" s="23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  <c r="AA362" s="202"/>
      <c r="AB362" s="202"/>
      <c r="AC362" s="202"/>
      <c r="AD362" s="202"/>
      <c r="AE362" s="202"/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</row>
    <row r="363" spans="1:60" outlineLevel="1" x14ac:dyDescent="0.2">
      <c r="A363" s="230"/>
      <c r="B363" s="212"/>
      <c r="C363" s="286" t="s">
        <v>334</v>
      </c>
      <c r="D363" s="268"/>
      <c r="E363" s="271">
        <v>9.3000000000000007</v>
      </c>
      <c r="F363" s="223"/>
      <c r="G363" s="223"/>
      <c r="H363" s="224"/>
      <c r="I363" s="23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  <c r="AA363" s="202"/>
      <c r="AB363" s="202"/>
      <c r="AC363" s="202"/>
      <c r="AD363" s="202"/>
      <c r="AE363" s="202"/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</row>
    <row r="364" spans="1:60" outlineLevel="1" x14ac:dyDescent="0.2">
      <c r="A364" s="230"/>
      <c r="B364" s="212"/>
      <c r="C364" s="286" t="s">
        <v>188</v>
      </c>
      <c r="D364" s="268"/>
      <c r="E364" s="271">
        <v>13.4</v>
      </c>
      <c r="F364" s="223"/>
      <c r="G364" s="223"/>
      <c r="H364" s="224"/>
      <c r="I364" s="23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  <c r="AA364" s="202"/>
      <c r="AB364" s="202"/>
      <c r="AC364" s="202"/>
      <c r="AD364" s="202"/>
      <c r="AE364" s="202"/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</row>
    <row r="365" spans="1:60" outlineLevel="1" x14ac:dyDescent="0.2">
      <c r="A365" s="230"/>
      <c r="B365" s="212"/>
      <c r="C365" s="286" t="s">
        <v>335</v>
      </c>
      <c r="D365" s="268"/>
      <c r="E365" s="271">
        <v>6.2</v>
      </c>
      <c r="F365" s="223"/>
      <c r="G365" s="223"/>
      <c r="H365" s="224"/>
      <c r="I365" s="23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202"/>
      <c r="AD365" s="202"/>
      <c r="AE365" s="202"/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</row>
    <row r="366" spans="1:60" outlineLevel="1" x14ac:dyDescent="0.2">
      <c r="A366" s="230"/>
      <c r="B366" s="212"/>
      <c r="C366" s="286" t="s">
        <v>336</v>
      </c>
      <c r="D366" s="268"/>
      <c r="E366" s="271">
        <v>7.65</v>
      </c>
      <c r="F366" s="223"/>
      <c r="G366" s="223"/>
      <c r="H366" s="224"/>
      <c r="I366" s="23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</row>
    <row r="367" spans="1:60" outlineLevel="1" x14ac:dyDescent="0.2">
      <c r="A367" s="230"/>
      <c r="B367" s="212"/>
      <c r="C367" s="286" t="s">
        <v>337</v>
      </c>
      <c r="D367" s="268"/>
      <c r="E367" s="271">
        <v>18.600000000000001</v>
      </c>
      <c r="F367" s="223"/>
      <c r="G367" s="223"/>
      <c r="H367" s="224"/>
      <c r="I367" s="23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</row>
    <row r="368" spans="1:60" outlineLevel="1" x14ac:dyDescent="0.2">
      <c r="A368" s="230"/>
      <c r="B368" s="212"/>
      <c r="C368" s="286" t="s">
        <v>189</v>
      </c>
      <c r="D368" s="268"/>
      <c r="E368" s="271">
        <v>5.0999999999999996</v>
      </c>
      <c r="F368" s="223"/>
      <c r="G368" s="223"/>
      <c r="H368" s="224"/>
      <c r="I368" s="23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</row>
    <row r="369" spans="1:60" outlineLevel="1" x14ac:dyDescent="0.2">
      <c r="A369" s="230"/>
      <c r="B369" s="212"/>
      <c r="C369" s="286" t="s">
        <v>338</v>
      </c>
      <c r="D369" s="268"/>
      <c r="E369" s="271">
        <v>20.100000000000001</v>
      </c>
      <c r="F369" s="223"/>
      <c r="G369" s="223"/>
      <c r="H369" s="224"/>
      <c r="I369" s="23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</row>
    <row r="370" spans="1:60" outlineLevel="1" x14ac:dyDescent="0.2">
      <c r="A370" s="230"/>
      <c r="B370" s="212"/>
      <c r="C370" s="286" t="s">
        <v>151</v>
      </c>
      <c r="D370" s="268"/>
      <c r="E370" s="271"/>
      <c r="F370" s="223"/>
      <c r="G370" s="223"/>
      <c r="H370" s="224"/>
      <c r="I370" s="23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</row>
    <row r="371" spans="1:60" outlineLevel="1" x14ac:dyDescent="0.2">
      <c r="A371" s="230"/>
      <c r="B371" s="212"/>
      <c r="C371" s="286" t="s">
        <v>193</v>
      </c>
      <c r="D371" s="268"/>
      <c r="E371" s="271">
        <v>4.5999999999999996</v>
      </c>
      <c r="F371" s="223"/>
      <c r="G371" s="223"/>
      <c r="H371" s="224"/>
      <c r="I371" s="23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</row>
    <row r="372" spans="1:60" outlineLevel="1" x14ac:dyDescent="0.2">
      <c r="A372" s="230"/>
      <c r="B372" s="212"/>
      <c r="C372" s="286" t="s">
        <v>339</v>
      </c>
      <c r="D372" s="268"/>
      <c r="E372" s="271">
        <v>24.8</v>
      </c>
      <c r="F372" s="223"/>
      <c r="G372" s="223"/>
      <c r="H372" s="224"/>
      <c r="I372" s="23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</row>
    <row r="373" spans="1:60" outlineLevel="1" x14ac:dyDescent="0.2">
      <c r="A373" s="230"/>
      <c r="B373" s="212"/>
      <c r="C373" s="286" t="s">
        <v>340</v>
      </c>
      <c r="D373" s="268"/>
      <c r="E373" s="271">
        <v>13.8</v>
      </c>
      <c r="F373" s="223"/>
      <c r="G373" s="223"/>
      <c r="H373" s="224"/>
      <c r="I373" s="23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  <c r="AA373" s="202"/>
      <c r="AB373" s="202"/>
      <c r="AC373" s="202"/>
      <c r="AD373" s="202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</row>
    <row r="374" spans="1:60" outlineLevel="1" x14ac:dyDescent="0.2">
      <c r="A374" s="230"/>
      <c r="B374" s="212"/>
      <c r="C374" s="286" t="s">
        <v>341</v>
      </c>
      <c r="D374" s="268"/>
      <c r="E374" s="271">
        <v>3.65</v>
      </c>
      <c r="F374" s="223"/>
      <c r="G374" s="223"/>
      <c r="H374" s="224"/>
      <c r="I374" s="23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  <c r="AA374" s="202"/>
      <c r="AB374" s="202"/>
      <c r="AC374" s="202"/>
      <c r="AD374" s="202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</row>
    <row r="375" spans="1:60" outlineLevel="1" x14ac:dyDescent="0.2">
      <c r="A375" s="230"/>
      <c r="B375" s="212"/>
      <c r="C375" s="286" t="s">
        <v>194</v>
      </c>
      <c r="D375" s="268"/>
      <c r="E375" s="271">
        <v>7.7</v>
      </c>
      <c r="F375" s="223"/>
      <c r="G375" s="223"/>
      <c r="H375" s="224"/>
      <c r="I375" s="23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  <c r="AA375" s="202"/>
      <c r="AB375" s="202"/>
      <c r="AC375" s="202"/>
      <c r="AD375" s="202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</row>
    <row r="376" spans="1:60" outlineLevel="1" x14ac:dyDescent="0.2">
      <c r="A376" s="230">
        <v>23</v>
      </c>
      <c r="B376" s="212" t="s">
        <v>342</v>
      </c>
      <c r="C376" s="256" t="s">
        <v>343</v>
      </c>
      <c r="D376" s="214" t="s">
        <v>344</v>
      </c>
      <c r="E376" s="217">
        <v>1</v>
      </c>
      <c r="F376" s="222"/>
      <c r="G376" s="223">
        <f>ROUND(E376*F376,2)</f>
        <v>0</v>
      </c>
      <c r="H376" s="224"/>
      <c r="I376" s="232" t="s">
        <v>163</v>
      </c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  <c r="AA376" s="202"/>
      <c r="AB376" s="202"/>
      <c r="AC376" s="202"/>
      <c r="AD376" s="202"/>
      <c r="AE376" s="202"/>
      <c r="AF376" s="202"/>
      <c r="AG376" s="202"/>
      <c r="AH376" s="202"/>
      <c r="AI376" s="202"/>
      <c r="AJ376" s="202"/>
      <c r="AK376" s="202"/>
      <c r="AL376" s="202"/>
      <c r="AM376" s="202">
        <v>21</v>
      </c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</row>
    <row r="377" spans="1:60" outlineLevel="1" x14ac:dyDescent="0.2">
      <c r="A377" s="230">
        <v>24</v>
      </c>
      <c r="B377" s="212" t="s">
        <v>345</v>
      </c>
      <c r="C377" s="256" t="s">
        <v>346</v>
      </c>
      <c r="D377" s="214" t="s">
        <v>146</v>
      </c>
      <c r="E377" s="217">
        <v>66.2</v>
      </c>
      <c r="F377" s="222"/>
      <c r="G377" s="223">
        <f>ROUND(E377*F377,2)</f>
        <v>0</v>
      </c>
      <c r="H377" s="224"/>
      <c r="I377" s="232" t="s">
        <v>163</v>
      </c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  <c r="AA377" s="202"/>
      <c r="AB377" s="202"/>
      <c r="AC377" s="202"/>
      <c r="AD377" s="202"/>
      <c r="AE377" s="202"/>
      <c r="AF377" s="202"/>
      <c r="AG377" s="202"/>
      <c r="AH377" s="202"/>
      <c r="AI377" s="202"/>
      <c r="AJ377" s="202"/>
      <c r="AK377" s="202"/>
      <c r="AL377" s="202"/>
      <c r="AM377" s="202">
        <v>21</v>
      </c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</row>
    <row r="378" spans="1:60" outlineLevel="1" x14ac:dyDescent="0.2">
      <c r="A378" s="230"/>
      <c r="B378" s="212"/>
      <c r="C378" s="286" t="s">
        <v>347</v>
      </c>
      <c r="D378" s="268"/>
      <c r="E378" s="271"/>
      <c r="F378" s="223"/>
      <c r="G378" s="223"/>
      <c r="H378" s="224"/>
      <c r="I378" s="23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  <c r="AA378" s="202"/>
      <c r="AB378" s="202"/>
      <c r="AC378" s="202"/>
      <c r="AD378" s="202"/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</row>
    <row r="379" spans="1:60" outlineLevel="1" x14ac:dyDescent="0.2">
      <c r="A379" s="230"/>
      <c r="B379" s="212"/>
      <c r="C379" s="286" t="s">
        <v>275</v>
      </c>
      <c r="D379" s="268"/>
      <c r="E379" s="271"/>
      <c r="F379" s="223"/>
      <c r="G379" s="223"/>
      <c r="H379" s="224"/>
      <c r="I379" s="23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  <c r="AA379" s="202"/>
      <c r="AB379" s="202"/>
      <c r="AC379" s="202"/>
      <c r="AD379" s="202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</row>
    <row r="380" spans="1:60" outlineLevel="1" x14ac:dyDescent="0.2">
      <c r="A380" s="230"/>
      <c r="B380" s="212"/>
      <c r="C380" s="286" t="s">
        <v>250</v>
      </c>
      <c r="D380" s="268"/>
      <c r="E380" s="271"/>
      <c r="F380" s="223"/>
      <c r="G380" s="223"/>
      <c r="H380" s="224"/>
      <c r="I380" s="23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  <c r="AA380" s="202"/>
      <c r="AB380" s="202"/>
      <c r="AC380" s="202"/>
      <c r="AD380" s="202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</row>
    <row r="381" spans="1:60" outlineLevel="1" x14ac:dyDescent="0.2">
      <c r="A381" s="230"/>
      <c r="B381" s="212"/>
      <c r="C381" s="286" t="s">
        <v>348</v>
      </c>
      <c r="D381" s="268"/>
      <c r="E381" s="271">
        <v>9.6</v>
      </c>
      <c r="F381" s="223"/>
      <c r="G381" s="223"/>
      <c r="H381" s="224"/>
      <c r="I381" s="23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  <c r="AA381" s="202"/>
      <c r="AB381" s="202"/>
      <c r="AC381" s="202"/>
      <c r="AD381" s="202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</row>
    <row r="382" spans="1:60" outlineLevel="1" x14ac:dyDescent="0.2">
      <c r="A382" s="230"/>
      <c r="B382" s="212"/>
      <c r="C382" s="286" t="s">
        <v>254</v>
      </c>
      <c r="D382" s="268"/>
      <c r="E382" s="271"/>
      <c r="F382" s="223"/>
      <c r="G382" s="223"/>
      <c r="H382" s="224"/>
      <c r="I382" s="23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  <c r="AA382" s="202"/>
      <c r="AB382" s="202"/>
      <c r="AC382" s="202"/>
      <c r="AD382" s="202"/>
      <c r="AE382" s="202"/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</row>
    <row r="383" spans="1:60" outlineLevel="1" x14ac:dyDescent="0.2">
      <c r="A383" s="230"/>
      <c r="B383" s="212"/>
      <c r="C383" s="286" t="s">
        <v>349</v>
      </c>
      <c r="D383" s="268"/>
      <c r="E383" s="271">
        <v>28.3</v>
      </c>
      <c r="F383" s="223"/>
      <c r="G383" s="223"/>
      <c r="H383" s="224"/>
      <c r="I383" s="23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  <c r="AA383" s="202"/>
      <c r="AB383" s="202"/>
      <c r="AC383" s="202"/>
      <c r="AD383" s="202"/>
      <c r="AE383" s="202"/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</row>
    <row r="384" spans="1:60" outlineLevel="1" x14ac:dyDescent="0.2">
      <c r="A384" s="230"/>
      <c r="B384" s="212"/>
      <c r="C384" s="286" t="s">
        <v>261</v>
      </c>
      <c r="D384" s="268"/>
      <c r="E384" s="271"/>
      <c r="F384" s="223"/>
      <c r="G384" s="223"/>
      <c r="H384" s="224"/>
      <c r="I384" s="23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</row>
    <row r="385" spans="1:60" outlineLevel="1" x14ac:dyDescent="0.2">
      <c r="A385" s="230"/>
      <c r="B385" s="212"/>
      <c r="C385" s="286" t="s">
        <v>350</v>
      </c>
      <c r="D385" s="268"/>
      <c r="E385" s="271">
        <v>13.7</v>
      </c>
      <c r="F385" s="223"/>
      <c r="G385" s="223"/>
      <c r="H385" s="224"/>
      <c r="I385" s="23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</row>
    <row r="386" spans="1:60" outlineLevel="1" x14ac:dyDescent="0.2">
      <c r="A386" s="230"/>
      <c r="B386" s="212"/>
      <c r="C386" s="286" t="s">
        <v>140</v>
      </c>
      <c r="D386" s="268"/>
      <c r="E386" s="271"/>
      <c r="F386" s="223"/>
      <c r="G386" s="223"/>
      <c r="H386" s="224"/>
      <c r="I386" s="23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  <c r="AA386" s="202"/>
      <c r="AB386" s="202"/>
      <c r="AC386" s="202"/>
      <c r="AD386" s="202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</row>
    <row r="387" spans="1:60" outlineLevel="1" x14ac:dyDescent="0.2">
      <c r="A387" s="230"/>
      <c r="B387" s="212"/>
      <c r="C387" s="286" t="s">
        <v>351</v>
      </c>
      <c r="D387" s="268"/>
      <c r="E387" s="271">
        <v>6.6</v>
      </c>
      <c r="F387" s="223"/>
      <c r="G387" s="223"/>
      <c r="H387" s="224"/>
      <c r="I387" s="23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</row>
    <row r="388" spans="1:60" outlineLevel="1" x14ac:dyDescent="0.2">
      <c r="A388" s="230"/>
      <c r="B388" s="212"/>
      <c r="C388" s="286" t="s">
        <v>273</v>
      </c>
      <c r="D388" s="268"/>
      <c r="E388" s="271"/>
      <c r="F388" s="223"/>
      <c r="G388" s="223"/>
      <c r="H388" s="224"/>
      <c r="I388" s="23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  <c r="AA388" s="202"/>
      <c r="AB388" s="202"/>
      <c r="AC388" s="202"/>
      <c r="AD388" s="202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</row>
    <row r="389" spans="1:60" outlineLevel="1" x14ac:dyDescent="0.2">
      <c r="A389" s="230"/>
      <c r="B389" s="212"/>
      <c r="C389" s="286" t="s">
        <v>352</v>
      </c>
      <c r="D389" s="268"/>
      <c r="E389" s="271">
        <v>8</v>
      </c>
      <c r="F389" s="223"/>
      <c r="G389" s="223"/>
      <c r="H389" s="224"/>
      <c r="I389" s="23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  <c r="AA389" s="202"/>
      <c r="AB389" s="202"/>
      <c r="AC389" s="202"/>
      <c r="AD389" s="202"/>
      <c r="AE389" s="202"/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</row>
    <row r="390" spans="1:60" outlineLevel="1" x14ac:dyDescent="0.2">
      <c r="A390" s="230">
        <v>25</v>
      </c>
      <c r="B390" s="212" t="s">
        <v>353</v>
      </c>
      <c r="C390" s="256" t="s">
        <v>354</v>
      </c>
      <c r="D390" s="214" t="s">
        <v>168</v>
      </c>
      <c r="E390" s="217">
        <v>1.2</v>
      </c>
      <c r="F390" s="222"/>
      <c r="G390" s="223">
        <f>ROUND(E390*F390,2)</f>
        <v>0</v>
      </c>
      <c r="H390" s="224"/>
      <c r="I390" s="232" t="s">
        <v>163</v>
      </c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  <c r="AA390" s="202"/>
      <c r="AB390" s="202"/>
      <c r="AC390" s="202"/>
      <c r="AD390" s="202"/>
      <c r="AE390" s="202"/>
      <c r="AF390" s="202"/>
      <c r="AG390" s="202"/>
      <c r="AH390" s="202"/>
      <c r="AI390" s="202"/>
      <c r="AJ390" s="202"/>
      <c r="AK390" s="202"/>
      <c r="AL390" s="202"/>
      <c r="AM390" s="202">
        <v>21</v>
      </c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</row>
    <row r="391" spans="1:60" outlineLevel="1" x14ac:dyDescent="0.2">
      <c r="A391" s="230"/>
      <c r="B391" s="212"/>
      <c r="C391" s="286" t="s">
        <v>235</v>
      </c>
      <c r="D391" s="268"/>
      <c r="E391" s="271"/>
      <c r="F391" s="223"/>
      <c r="G391" s="223"/>
      <c r="H391" s="224"/>
      <c r="I391" s="23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</row>
    <row r="392" spans="1:60" outlineLevel="1" x14ac:dyDescent="0.2">
      <c r="A392" s="230"/>
      <c r="B392" s="212"/>
      <c r="C392" s="286" t="s">
        <v>304</v>
      </c>
      <c r="D392" s="268"/>
      <c r="E392" s="271"/>
      <c r="F392" s="223"/>
      <c r="G392" s="223"/>
      <c r="H392" s="224"/>
      <c r="I392" s="23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  <c r="AA392" s="202"/>
      <c r="AB392" s="202"/>
      <c r="AC392" s="202"/>
      <c r="AD392" s="202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</row>
    <row r="393" spans="1:60" outlineLevel="1" x14ac:dyDescent="0.2">
      <c r="A393" s="230"/>
      <c r="B393" s="212"/>
      <c r="C393" s="286" t="s">
        <v>291</v>
      </c>
      <c r="D393" s="268"/>
      <c r="E393" s="271"/>
      <c r="F393" s="223"/>
      <c r="G393" s="223"/>
      <c r="H393" s="224"/>
      <c r="I393" s="23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  <c r="AA393" s="202"/>
      <c r="AB393" s="202"/>
      <c r="AC393" s="202"/>
      <c r="AD393" s="202"/>
      <c r="AE393" s="202"/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</row>
    <row r="394" spans="1:60" outlineLevel="1" x14ac:dyDescent="0.2">
      <c r="A394" s="230"/>
      <c r="B394" s="212"/>
      <c r="C394" s="286" t="s">
        <v>140</v>
      </c>
      <c r="D394" s="268"/>
      <c r="E394" s="271"/>
      <c r="F394" s="223"/>
      <c r="G394" s="223"/>
      <c r="H394" s="224"/>
      <c r="I394" s="23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  <c r="X394" s="202"/>
      <c r="Y394" s="202"/>
      <c r="Z394" s="202"/>
      <c r="AA394" s="202"/>
      <c r="AB394" s="202"/>
      <c r="AC394" s="202"/>
      <c r="AD394" s="202"/>
      <c r="AE394" s="202"/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</row>
    <row r="395" spans="1:60" outlineLevel="1" x14ac:dyDescent="0.2">
      <c r="A395" s="230"/>
      <c r="B395" s="212"/>
      <c r="C395" s="286" t="s">
        <v>292</v>
      </c>
      <c r="D395" s="268"/>
      <c r="E395" s="271">
        <v>1.2</v>
      </c>
      <c r="F395" s="223"/>
      <c r="G395" s="223"/>
      <c r="H395" s="224"/>
      <c r="I395" s="23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202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2"/>
      <c r="AK395" s="202"/>
      <c r="AL395" s="202"/>
      <c r="AM395" s="202"/>
      <c r="AN395" s="202"/>
      <c r="AO395" s="202"/>
      <c r="AP395" s="202"/>
      <c r="AQ395" s="202"/>
      <c r="AR395" s="202"/>
      <c r="AS395" s="202"/>
      <c r="AT395" s="202"/>
      <c r="AU395" s="202"/>
      <c r="AV395" s="202"/>
      <c r="AW395" s="202"/>
      <c r="AX395" s="202"/>
      <c r="AY395" s="202"/>
      <c r="AZ395" s="202"/>
      <c r="BA395" s="202"/>
      <c r="BB395" s="202"/>
      <c r="BC395" s="202"/>
      <c r="BD395" s="202"/>
      <c r="BE395" s="202"/>
      <c r="BF395" s="202"/>
      <c r="BG395" s="202"/>
      <c r="BH395" s="202"/>
    </row>
    <row r="396" spans="1:60" outlineLevel="1" x14ac:dyDescent="0.2">
      <c r="A396" s="230">
        <v>26</v>
      </c>
      <c r="B396" s="212" t="s">
        <v>355</v>
      </c>
      <c r="C396" s="256" t="s">
        <v>356</v>
      </c>
      <c r="D396" s="214" t="s">
        <v>168</v>
      </c>
      <c r="E396" s="217">
        <v>45.05</v>
      </c>
      <c r="F396" s="222"/>
      <c r="G396" s="223">
        <f>ROUND(E396*F396,2)</f>
        <v>0</v>
      </c>
      <c r="H396" s="224"/>
      <c r="I396" s="232" t="s">
        <v>163</v>
      </c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  <c r="AA396" s="202"/>
      <c r="AB396" s="202"/>
      <c r="AC396" s="202"/>
      <c r="AD396" s="202"/>
      <c r="AE396" s="202"/>
      <c r="AF396" s="202"/>
      <c r="AG396" s="202"/>
      <c r="AH396" s="202"/>
      <c r="AI396" s="202"/>
      <c r="AJ396" s="202"/>
      <c r="AK396" s="202"/>
      <c r="AL396" s="202"/>
      <c r="AM396" s="202">
        <v>21</v>
      </c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</row>
    <row r="397" spans="1:60" outlineLevel="1" x14ac:dyDescent="0.2">
      <c r="A397" s="230"/>
      <c r="B397" s="212"/>
      <c r="C397" s="286" t="s">
        <v>235</v>
      </c>
      <c r="D397" s="268"/>
      <c r="E397" s="271"/>
      <c r="F397" s="223"/>
      <c r="G397" s="223"/>
      <c r="H397" s="224"/>
      <c r="I397" s="23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202"/>
      <c r="Y397" s="202"/>
      <c r="Z397" s="202"/>
      <c r="AA397" s="202"/>
      <c r="AB397" s="202"/>
      <c r="AC397" s="202"/>
      <c r="AD397" s="202"/>
      <c r="AE397" s="202"/>
      <c r="AF397" s="202"/>
      <c r="AG397" s="202"/>
      <c r="AH397" s="202"/>
      <c r="AI397" s="202"/>
      <c r="AJ397" s="202"/>
      <c r="AK397" s="202"/>
      <c r="AL397" s="202"/>
      <c r="AM397" s="202"/>
      <c r="AN397" s="202"/>
      <c r="AO397" s="202"/>
      <c r="AP397" s="202"/>
      <c r="AQ397" s="202"/>
      <c r="AR397" s="202"/>
      <c r="AS397" s="202"/>
      <c r="AT397" s="202"/>
      <c r="AU397" s="202"/>
      <c r="AV397" s="202"/>
      <c r="AW397" s="202"/>
      <c r="AX397" s="202"/>
      <c r="AY397" s="202"/>
      <c r="AZ397" s="202"/>
      <c r="BA397" s="202"/>
      <c r="BB397" s="202"/>
      <c r="BC397" s="202"/>
      <c r="BD397" s="202"/>
      <c r="BE397" s="202"/>
      <c r="BF397" s="202"/>
      <c r="BG397" s="202"/>
      <c r="BH397" s="202"/>
    </row>
    <row r="398" spans="1:60" outlineLevel="1" x14ac:dyDescent="0.2">
      <c r="A398" s="230"/>
      <c r="B398" s="212"/>
      <c r="C398" s="286" t="s">
        <v>304</v>
      </c>
      <c r="D398" s="268"/>
      <c r="E398" s="271"/>
      <c r="F398" s="223"/>
      <c r="G398" s="223"/>
      <c r="H398" s="224"/>
      <c r="I398" s="23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202"/>
      <c r="Y398" s="202"/>
      <c r="Z398" s="202"/>
      <c r="AA398" s="202"/>
      <c r="AB398" s="202"/>
      <c r="AC398" s="202"/>
      <c r="AD398" s="202"/>
      <c r="AE398" s="202"/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</row>
    <row r="399" spans="1:60" outlineLevel="1" x14ac:dyDescent="0.2">
      <c r="A399" s="230"/>
      <c r="B399" s="212"/>
      <c r="C399" s="286" t="s">
        <v>237</v>
      </c>
      <c r="D399" s="268"/>
      <c r="E399" s="271"/>
      <c r="F399" s="223"/>
      <c r="G399" s="223"/>
      <c r="H399" s="224"/>
      <c r="I399" s="23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202"/>
      <c r="Y399" s="202"/>
      <c r="Z399" s="202"/>
      <c r="AA399" s="202"/>
      <c r="AB399" s="202"/>
      <c r="AC399" s="202"/>
      <c r="AD399" s="202"/>
      <c r="AE399" s="202"/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</row>
    <row r="400" spans="1:60" outlineLevel="1" x14ac:dyDescent="0.2">
      <c r="A400" s="230"/>
      <c r="B400" s="212"/>
      <c r="C400" s="286" t="s">
        <v>238</v>
      </c>
      <c r="D400" s="268"/>
      <c r="E400" s="271">
        <v>45.05</v>
      </c>
      <c r="F400" s="223"/>
      <c r="G400" s="223"/>
      <c r="H400" s="224"/>
      <c r="I400" s="23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202"/>
      <c r="Y400" s="202"/>
      <c r="Z400" s="202"/>
      <c r="AA400" s="202"/>
      <c r="AB400" s="202"/>
      <c r="AC400" s="202"/>
      <c r="AD400" s="202"/>
      <c r="AE400" s="202"/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</row>
    <row r="401" spans="1:60" outlineLevel="1" x14ac:dyDescent="0.2">
      <c r="A401" s="230">
        <v>27</v>
      </c>
      <c r="B401" s="212" t="s">
        <v>357</v>
      </c>
      <c r="C401" s="256" t="s">
        <v>358</v>
      </c>
      <c r="D401" s="214" t="s">
        <v>146</v>
      </c>
      <c r="E401" s="217">
        <v>66.2</v>
      </c>
      <c r="F401" s="222"/>
      <c r="G401" s="223">
        <f>ROUND(E401*F401,2)</f>
        <v>0</v>
      </c>
      <c r="H401" s="224"/>
      <c r="I401" s="232" t="s">
        <v>163</v>
      </c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02"/>
      <c r="AA401" s="202"/>
      <c r="AB401" s="202"/>
      <c r="AC401" s="202"/>
      <c r="AD401" s="202"/>
      <c r="AE401" s="202"/>
      <c r="AF401" s="202"/>
      <c r="AG401" s="202"/>
      <c r="AH401" s="202"/>
      <c r="AI401" s="202"/>
      <c r="AJ401" s="202"/>
      <c r="AK401" s="202"/>
      <c r="AL401" s="202"/>
      <c r="AM401" s="202">
        <v>21</v>
      </c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</row>
    <row r="402" spans="1:60" outlineLevel="1" x14ac:dyDescent="0.2">
      <c r="A402" s="230"/>
      <c r="B402" s="212"/>
      <c r="C402" s="286" t="s">
        <v>347</v>
      </c>
      <c r="D402" s="268"/>
      <c r="E402" s="271"/>
      <c r="F402" s="223"/>
      <c r="G402" s="223"/>
      <c r="H402" s="224"/>
      <c r="I402" s="23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202"/>
      <c r="Y402" s="202"/>
      <c r="Z402" s="202"/>
      <c r="AA402" s="202"/>
      <c r="AB402" s="202"/>
      <c r="AC402" s="202"/>
      <c r="AD402" s="202"/>
      <c r="AE402" s="202"/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</row>
    <row r="403" spans="1:60" outlineLevel="1" x14ac:dyDescent="0.2">
      <c r="A403" s="230"/>
      <c r="B403" s="212"/>
      <c r="C403" s="286" t="s">
        <v>275</v>
      </c>
      <c r="D403" s="268"/>
      <c r="E403" s="271"/>
      <c r="F403" s="223"/>
      <c r="G403" s="223"/>
      <c r="H403" s="224"/>
      <c r="I403" s="23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</row>
    <row r="404" spans="1:60" outlineLevel="1" x14ac:dyDescent="0.2">
      <c r="A404" s="230"/>
      <c r="B404" s="212"/>
      <c r="C404" s="286" t="s">
        <v>250</v>
      </c>
      <c r="D404" s="268"/>
      <c r="E404" s="271"/>
      <c r="F404" s="223"/>
      <c r="G404" s="223"/>
      <c r="H404" s="224"/>
      <c r="I404" s="23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  <c r="X404" s="202"/>
      <c r="Y404" s="202"/>
      <c r="Z404" s="202"/>
      <c r="AA404" s="202"/>
      <c r="AB404" s="202"/>
      <c r="AC404" s="202"/>
      <c r="AD404" s="202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</row>
    <row r="405" spans="1:60" outlineLevel="1" x14ac:dyDescent="0.2">
      <c r="A405" s="230"/>
      <c r="B405" s="212"/>
      <c r="C405" s="286" t="s">
        <v>348</v>
      </c>
      <c r="D405" s="268"/>
      <c r="E405" s="271">
        <v>9.6</v>
      </c>
      <c r="F405" s="223"/>
      <c r="G405" s="223"/>
      <c r="H405" s="224"/>
      <c r="I405" s="23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  <c r="X405" s="202"/>
      <c r="Y405" s="202"/>
      <c r="Z405" s="202"/>
      <c r="AA405" s="202"/>
      <c r="AB405" s="202"/>
      <c r="AC405" s="202"/>
      <c r="AD405" s="202"/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</row>
    <row r="406" spans="1:60" outlineLevel="1" x14ac:dyDescent="0.2">
      <c r="A406" s="230"/>
      <c r="B406" s="212"/>
      <c r="C406" s="286" t="s">
        <v>254</v>
      </c>
      <c r="D406" s="268"/>
      <c r="E406" s="271"/>
      <c r="F406" s="223"/>
      <c r="G406" s="223"/>
      <c r="H406" s="224"/>
      <c r="I406" s="23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  <c r="X406" s="202"/>
      <c r="Y406" s="202"/>
      <c r="Z406" s="202"/>
      <c r="AA406" s="202"/>
      <c r="AB406" s="202"/>
      <c r="AC406" s="202"/>
      <c r="AD406" s="202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</row>
    <row r="407" spans="1:60" outlineLevel="1" x14ac:dyDescent="0.2">
      <c r="A407" s="230"/>
      <c r="B407" s="212"/>
      <c r="C407" s="286" t="s">
        <v>349</v>
      </c>
      <c r="D407" s="268"/>
      <c r="E407" s="271">
        <v>28.3</v>
      </c>
      <c r="F407" s="223"/>
      <c r="G407" s="223"/>
      <c r="H407" s="224"/>
      <c r="I407" s="23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  <c r="U407" s="202"/>
      <c r="V407" s="202"/>
      <c r="W407" s="202"/>
      <c r="X407" s="202"/>
      <c r="Y407" s="202"/>
      <c r="Z407" s="202"/>
      <c r="AA407" s="202"/>
      <c r="AB407" s="202"/>
      <c r="AC407" s="202"/>
      <c r="AD407" s="202"/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</row>
    <row r="408" spans="1:60" outlineLevel="1" x14ac:dyDescent="0.2">
      <c r="A408" s="230"/>
      <c r="B408" s="212"/>
      <c r="C408" s="286" t="s">
        <v>261</v>
      </c>
      <c r="D408" s="268"/>
      <c r="E408" s="271"/>
      <c r="F408" s="223"/>
      <c r="G408" s="223"/>
      <c r="H408" s="224"/>
      <c r="I408" s="23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2"/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</row>
    <row r="409" spans="1:60" outlineLevel="1" x14ac:dyDescent="0.2">
      <c r="A409" s="230"/>
      <c r="B409" s="212"/>
      <c r="C409" s="286" t="s">
        <v>350</v>
      </c>
      <c r="D409" s="268"/>
      <c r="E409" s="271">
        <v>13.7</v>
      </c>
      <c r="F409" s="223"/>
      <c r="G409" s="223"/>
      <c r="H409" s="224"/>
      <c r="I409" s="23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  <c r="X409" s="202"/>
      <c r="Y409" s="202"/>
      <c r="Z409" s="202"/>
      <c r="AA409" s="202"/>
      <c r="AB409" s="202"/>
      <c r="AC409" s="202"/>
      <c r="AD409" s="202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</row>
    <row r="410" spans="1:60" outlineLevel="1" x14ac:dyDescent="0.2">
      <c r="A410" s="230"/>
      <c r="B410" s="212"/>
      <c r="C410" s="286" t="s">
        <v>140</v>
      </c>
      <c r="D410" s="268"/>
      <c r="E410" s="271"/>
      <c r="F410" s="223"/>
      <c r="G410" s="223"/>
      <c r="H410" s="224"/>
      <c r="I410" s="23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  <c r="X410" s="202"/>
      <c r="Y410" s="202"/>
      <c r="Z410" s="202"/>
      <c r="AA410" s="202"/>
      <c r="AB410" s="202"/>
      <c r="AC410" s="202"/>
      <c r="AD410" s="202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</row>
    <row r="411" spans="1:60" outlineLevel="1" x14ac:dyDescent="0.2">
      <c r="A411" s="230"/>
      <c r="B411" s="212"/>
      <c r="C411" s="286" t="s">
        <v>351</v>
      </c>
      <c r="D411" s="268"/>
      <c r="E411" s="271">
        <v>6.6</v>
      </c>
      <c r="F411" s="223"/>
      <c r="G411" s="223"/>
      <c r="H411" s="224"/>
      <c r="I411" s="232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  <c r="T411" s="202"/>
      <c r="U411" s="202"/>
      <c r="V411" s="202"/>
      <c r="W411" s="202"/>
      <c r="X411" s="202"/>
      <c r="Y411" s="202"/>
      <c r="Z411" s="202"/>
      <c r="AA411" s="202"/>
      <c r="AB411" s="202"/>
      <c r="AC411" s="202"/>
      <c r="AD411" s="202"/>
      <c r="AE411" s="202"/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</row>
    <row r="412" spans="1:60" outlineLevel="1" x14ac:dyDescent="0.2">
      <c r="A412" s="230"/>
      <c r="B412" s="212"/>
      <c r="C412" s="286" t="s">
        <v>273</v>
      </c>
      <c r="D412" s="268"/>
      <c r="E412" s="271"/>
      <c r="F412" s="223"/>
      <c r="G412" s="223"/>
      <c r="H412" s="224"/>
      <c r="I412" s="23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  <c r="X412" s="202"/>
      <c r="Y412" s="202"/>
      <c r="Z412" s="202"/>
      <c r="AA412" s="202"/>
      <c r="AB412" s="202"/>
      <c r="AC412" s="202"/>
      <c r="AD412" s="202"/>
      <c r="AE412" s="202"/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</row>
    <row r="413" spans="1:60" outlineLevel="1" x14ac:dyDescent="0.2">
      <c r="A413" s="230"/>
      <c r="B413" s="212"/>
      <c r="C413" s="286" t="s">
        <v>352</v>
      </c>
      <c r="D413" s="268"/>
      <c r="E413" s="271">
        <v>8</v>
      </c>
      <c r="F413" s="223"/>
      <c r="G413" s="223"/>
      <c r="H413" s="224"/>
      <c r="I413" s="23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  <c r="AA413" s="202"/>
      <c r="AB413" s="202"/>
      <c r="AC413" s="202"/>
      <c r="AD413" s="202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</row>
    <row r="414" spans="1:60" ht="22.5" outlineLevel="1" x14ac:dyDescent="0.2">
      <c r="A414" s="230">
        <v>28</v>
      </c>
      <c r="B414" s="212" t="s">
        <v>359</v>
      </c>
      <c r="C414" s="256" t="s">
        <v>360</v>
      </c>
      <c r="D414" s="214" t="s">
        <v>168</v>
      </c>
      <c r="E414" s="217">
        <v>57.704999999999998</v>
      </c>
      <c r="F414" s="222"/>
      <c r="G414" s="223">
        <f>ROUND(E414*F414,2)</f>
        <v>0</v>
      </c>
      <c r="H414" s="224"/>
      <c r="I414" s="232" t="s">
        <v>163</v>
      </c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2"/>
      <c r="Y414" s="202"/>
      <c r="Z414" s="202"/>
      <c r="AA414" s="202"/>
      <c r="AB414" s="202"/>
      <c r="AC414" s="202"/>
      <c r="AD414" s="202"/>
      <c r="AE414" s="202"/>
      <c r="AF414" s="202"/>
      <c r="AG414" s="202"/>
      <c r="AH414" s="202"/>
      <c r="AI414" s="202"/>
      <c r="AJ414" s="202"/>
      <c r="AK414" s="202"/>
      <c r="AL414" s="202"/>
      <c r="AM414" s="202">
        <v>21</v>
      </c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  <c r="BE414" s="202"/>
      <c r="BF414" s="202"/>
      <c r="BG414" s="202"/>
      <c r="BH414" s="202"/>
    </row>
    <row r="415" spans="1:60" outlineLevel="1" x14ac:dyDescent="0.2">
      <c r="A415" s="230"/>
      <c r="B415" s="212"/>
      <c r="C415" s="286" t="s">
        <v>361</v>
      </c>
      <c r="D415" s="268"/>
      <c r="E415" s="271"/>
      <c r="F415" s="223"/>
      <c r="G415" s="223"/>
      <c r="H415" s="224"/>
      <c r="I415" s="23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  <c r="T415" s="202"/>
      <c r="U415" s="202"/>
      <c r="V415" s="202"/>
      <c r="W415" s="202"/>
      <c r="X415" s="202"/>
      <c r="Y415" s="202"/>
      <c r="Z415" s="202"/>
      <c r="AA415" s="202"/>
      <c r="AB415" s="202"/>
      <c r="AC415" s="202"/>
      <c r="AD415" s="202"/>
      <c r="AE415" s="202"/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2"/>
      <c r="AT415" s="202"/>
      <c r="AU415" s="202"/>
      <c r="AV415" s="202"/>
      <c r="AW415" s="202"/>
      <c r="AX415" s="202"/>
      <c r="AY415" s="202"/>
      <c r="AZ415" s="202"/>
      <c r="BA415" s="202"/>
      <c r="BB415" s="202"/>
      <c r="BC415" s="202"/>
      <c r="BD415" s="202"/>
      <c r="BE415" s="202"/>
      <c r="BF415" s="202"/>
      <c r="BG415" s="202"/>
      <c r="BH415" s="202"/>
    </row>
    <row r="416" spans="1:60" outlineLevel="1" x14ac:dyDescent="0.2">
      <c r="A416" s="230"/>
      <c r="B416" s="212"/>
      <c r="C416" s="286" t="s">
        <v>362</v>
      </c>
      <c r="D416" s="268"/>
      <c r="E416" s="271">
        <v>0.36</v>
      </c>
      <c r="F416" s="223"/>
      <c r="G416" s="223"/>
      <c r="H416" s="224"/>
      <c r="I416" s="23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</row>
    <row r="417" spans="1:60" outlineLevel="1" x14ac:dyDescent="0.2">
      <c r="A417" s="230"/>
      <c r="B417" s="212"/>
      <c r="C417" s="286" t="s">
        <v>303</v>
      </c>
      <c r="D417" s="268"/>
      <c r="E417" s="271"/>
      <c r="F417" s="223"/>
      <c r="G417" s="223"/>
      <c r="H417" s="224"/>
      <c r="I417" s="23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  <c r="T417" s="202"/>
      <c r="U417" s="202"/>
      <c r="V417" s="202"/>
      <c r="W417" s="202"/>
      <c r="X417" s="202"/>
      <c r="Y417" s="202"/>
      <c r="Z417" s="202"/>
      <c r="AA417" s="202"/>
      <c r="AB417" s="202"/>
      <c r="AC417" s="202"/>
      <c r="AD417" s="202"/>
      <c r="AE417" s="202"/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</row>
    <row r="418" spans="1:60" outlineLevel="1" x14ac:dyDescent="0.2">
      <c r="A418" s="230"/>
      <c r="B418" s="212"/>
      <c r="C418" s="286" t="s">
        <v>363</v>
      </c>
      <c r="D418" s="268"/>
      <c r="E418" s="271"/>
      <c r="F418" s="223"/>
      <c r="G418" s="223"/>
      <c r="H418" s="224"/>
      <c r="I418" s="23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  <c r="U418" s="202"/>
      <c r="V418" s="202"/>
      <c r="W418" s="202"/>
      <c r="X418" s="202"/>
      <c r="Y418" s="202"/>
      <c r="Z418" s="202"/>
      <c r="AA418" s="202"/>
      <c r="AB418" s="202"/>
      <c r="AC418" s="202"/>
      <c r="AD418" s="202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</row>
    <row r="419" spans="1:60" outlineLevel="1" x14ac:dyDescent="0.2">
      <c r="A419" s="230"/>
      <c r="B419" s="212"/>
      <c r="C419" s="286" t="s">
        <v>254</v>
      </c>
      <c r="D419" s="268"/>
      <c r="E419" s="271"/>
      <c r="F419" s="223"/>
      <c r="G419" s="223"/>
      <c r="H419" s="224"/>
      <c r="I419" s="23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02"/>
      <c r="V419" s="202"/>
      <c r="W419" s="202"/>
      <c r="X419" s="202"/>
      <c r="Y419" s="202"/>
      <c r="Z419" s="202"/>
      <c r="AA419" s="202"/>
      <c r="AB419" s="202"/>
      <c r="AC419" s="202"/>
      <c r="AD419" s="202"/>
      <c r="AE419" s="202"/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</row>
    <row r="420" spans="1:60" outlineLevel="1" x14ac:dyDescent="0.2">
      <c r="A420" s="230"/>
      <c r="B420" s="212"/>
      <c r="C420" s="286" t="s">
        <v>364</v>
      </c>
      <c r="D420" s="268"/>
      <c r="E420" s="271">
        <v>4.41</v>
      </c>
      <c r="F420" s="223"/>
      <c r="G420" s="223"/>
      <c r="H420" s="224"/>
      <c r="I420" s="23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  <c r="T420" s="202"/>
      <c r="U420" s="202"/>
      <c r="V420" s="202"/>
      <c r="W420" s="202"/>
      <c r="X420" s="202"/>
      <c r="Y420" s="202"/>
      <c r="Z420" s="202"/>
      <c r="AA420" s="202"/>
      <c r="AB420" s="202"/>
      <c r="AC420" s="202"/>
      <c r="AD420" s="202"/>
      <c r="AE420" s="202"/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</row>
    <row r="421" spans="1:60" outlineLevel="1" x14ac:dyDescent="0.2">
      <c r="A421" s="230"/>
      <c r="B421" s="212"/>
      <c r="C421" s="286" t="s">
        <v>364</v>
      </c>
      <c r="D421" s="268"/>
      <c r="E421" s="271">
        <v>4.41</v>
      </c>
      <c r="F421" s="223"/>
      <c r="G421" s="223"/>
      <c r="H421" s="224"/>
      <c r="I421" s="23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  <c r="T421" s="202"/>
      <c r="U421" s="202"/>
      <c r="V421" s="202"/>
      <c r="W421" s="202"/>
      <c r="X421" s="202"/>
      <c r="Y421" s="202"/>
      <c r="Z421" s="202"/>
      <c r="AA421" s="202"/>
      <c r="AB421" s="202"/>
      <c r="AC421" s="202"/>
      <c r="AD421" s="202"/>
      <c r="AE421" s="202"/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</row>
    <row r="422" spans="1:60" outlineLevel="1" x14ac:dyDescent="0.2">
      <c r="A422" s="230"/>
      <c r="B422" s="212"/>
      <c r="C422" s="286" t="s">
        <v>365</v>
      </c>
      <c r="D422" s="268"/>
      <c r="E422" s="271">
        <v>0.9</v>
      </c>
      <c r="F422" s="223"/>
      <c r="G422" s="223"/>
      <c r="H422" s="224"/>
      <c r="I422" s="23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  <c r="T422" s="202"/>
      <c r="U422" s="202"/>
      <c r="V422" s="202"/>
      <c r="W422" s="202"/>
      <c r="X422" s="202"/>
      <c r="Y422" s="202"/>
      <c r="Z422" s="202"/>
      <c r="AA422" s="202"/>
      <c r="AB422" s="202"/>
      <c r="AC422" s="202"/>
      <c r="AD422" s="202"/>
      <c r="AE422" s="202"/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2"/>
      <c r="AT422" s="202"/>
      <c r="AU422" s="202"/>
      <c r="AV422" s="202"/>
      <c r="AW422" s="202"/>
      <c r="AX422" s="202"/>
      <c r="AY422" s="202"/>
      <c r="AZ422" s="202"/>
      <c r="BA422" s="202"/>
      <c r="BB422" s="202"/>
      <c r="BC422" s="202"/>
      <c r="BD422" s="202"/>
      <c r="BE422" s="202"/>
      <c r="BF422" s="202"/>
      <c r="BG422" s="202"/>
      <c r="BH422" s="202"/>
    </row>
    <row r="423" spans="1:60" outlineLevel="1" x14ac:dyDescent="0.2">
      <c r="A423" s="230"/>
      <c r="B423" s="212"/>
      <c r="C423" s="286" t="s">
        <v>366</v>
      </c>
      <c r="D423" s="268"/>
      <c r="E423" s="271">
        <v>1.53</v>
      </c>
      <c r="F423" s="223"/>
      <c r="G423" s="223"/>
      <c r="H423" s="224"/>
      <c r="I423" s="23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02"/>
      <c r="Y423" s="202"/>
      <c r="Z423" s="202"/>
      <c r="AA423" s="202"/>
      <c r="AB423" s="202"/>
      <c r="AC423" s="202"/>
      <c r="AD423" s="202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202"/>
      <c r="AU423" s="202"/>
      <c r="AV423" s="202"/>
      <c r="AW423" s="202"/>
      <c r="AX423" s="202"/>
      <c r="AY423" s="202"/>
      <c r="AZ423" s="202"/>
      <c r="BA423" s="202"/>
      <c r="BB423" s="202"/>
      <c r="BC423" s="202"/>
      <c r="BD423" s="202"/>
      <c r="BE423" s="202"/>
      <c r="BF423" s="202"/>
      <c r="BG423" s="202"/>
      <c r="BH423" s="202"/>
    </row>
    <row r="424" spans="1:60" outlineLevel="1" x14ac:dyDescent="0.2">
      <c r="A424" s="230"/>
      <c r="B424" s="212"/>
      <c r="C424" s="286" t="s">
        <v>261</v>
      </c>
      <c r="D424" s="268"/>
      <c r="E424" s="271"/>
      <c r="F424" s="223"/>
      <c r="G424" s="223"/>
      <c r="H424" s="224"/>
      <c r="I424" s="23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202"/>
      <c r="W424" s="202"/>
      <c r="X424" s="202"/>
      <c r="Y424" s="202"/>
      <c r="Z424" s="202"/>
      <c r="AA424" s="202"/>
      <c r="AB424" s="202"/>
      <c r="AC424" s="202"/>
      <c r="AD424" s="202"/>
      <c r="AE424" s="202"/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2"/>
      <c r="AT424" s="202"/>
      <c r="AU424" s="202"/>
      <c r="AV424" s="202"/>
      <c r="AW424" s="202"/>
      <c r="AX424" s="202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</row>
    <row r="425" spans="1:60" outlineLevel="1" x14ac:dyDescent="0.2">
      <c r="A425" s="230"/>
      <c r="B425" s="212"/>
      <c r="C425" s="286" t="s">
        <v>262</v>
      </c>
      <c r="D425" s="268"/>
      <c r="E425" s="271">
        <v>3.4</v>
      </c>
      <c r="F425" s="223"/>
      <c r="G425" s="223"/>
      <c r="H425" s="224"/>
      <c r="I425" s="23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  <c r="X425" s="202"/>
      <c r="Y425" s="202"/>
      <c r="Z425" s="202"/>
      <c r="AA425" s="202"/>
      <c r="AB425" s="202"/>
      <c r="AC425" s="202"/>
      <c r="AD425" s="202"/>
      <c r="AE425" s="202"/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</row>
    <row r="426" spans="1:60" outlineLevel="1" x14ac:dyDescent="0.2">
      <c r="A426" s="230"/>
      <c r="B426" s="212"/>
      <c r="C426" s="286" t="s">
        <v>364</v>
      </c>
      <c r="D426" s="268"/>
      <c r="E426" s="271">
        <v>4.41</v>
      </c>
      <c r="F426" s="223"/>
      <c r="G426" s="223"/>
      <c r="H426" s="224"/>
      <c r="I426" s="232"/>
      <c r="J426" s="202"/>
      <c r="K426" s="202"/>
      <c r="L426" s="202"/>
      <c r="M426" s="202"/>
      <c r="N426" s="202"/>
      <c r="O426" s="202"/>
      <c r="P426" s="202"/>
      <c r="Q426" s="202"/>
      <c r="R426" s="202"/>
      <c r="S426" s="202"/>
      <c r="T426" s="202"/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</row>
    <row r="427" spans="1:60" outlineLevel="1" x14ac:dyDescent="0.2">
      <c r="A427" s="230"/>
      <c r="B427" s="212"/>
      <c r="C427" s="286" t="s">
        <v>140</v>
      </c>
      <c r="D427" s="268"/>
      <c r="E427" s="271"/>
      <c r="F427" s="223"/>
      <c r="G427" s="223"/>
      <c r="H427" s="224"/>
      <c r="I427" s="23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</row>
    <row r="428" spans="1:60" outlineLevel="1" x14ac:dyDescent="0.2">
      <c r="A428" s="230"/>
      <c r="B428" s="212"/>
      <c r="C428" s="286" t="s">
        <v>367</v>
      </c>
      <c r="D428" s="268"/>
      <c r="E428" s="271">
        <v>33.44</v>
      </c>
      <c r="F428" s="223"/>
      <c r="G428" s="223"/>
      <c r="H428" s="224"/>
      <c r="I428" s="23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  <c r="AA428" s="202"/>
      <c r="AB428" s="202"/>
      <c r="AC428" s="202"/>
      <c r="AD428" s="202"/>
      <c r="AE428" s="202"/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</row>
    <row r="429" spans="1:60" outlineLevel="1" x14ac:dyDescent="0.2">
      <c r="A429" s="230"/>
      <c r="B429" s="212"/>
      <c r="C429" s="286" t="s">
        <v>368</v>
      </c>
      <c r="D429" s="268"/>
      <c r="E429" s="271">
        <v>4.84</v>
      </c>
      <c r="F429" s="223"/>
      <c r="G429" s="223"/>
      <c r="H429" s="224"/>
      <c r="I429" s="23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202"/>
      <c r="AA429" s="202"/>
      <c r="AB429" s="202"/>
      <c r="AC429" s="202"/>
      <c r="AD429" s="202"/>
      <c r="AE429" s="202"/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</row>
    <row r="430" spans="1:60" ht="22.5" outlineLevel="1" x14ac:dyDescent="0.2">
      <c r="A430" s="230">
        <v>29</v>
      </c>
      <c r="B430" s="212" t="s">
        <v>369</v>
      </c>
      <c r="C430" s="256" t="s">
        <v>370</v>
      </c>
      <c r="D430" s="214" t="s">
        <v>168</v>
      </c>
      <c r="E430" s="217">
        <v>1.2775000000000001</v>
      </c>
      <c r="F430" s="222"/>
      <c r="G430" s="223">
        <f>ROUND(E430*F430,2)</f>
        <v>0</v>
      </c>
      <c r="H430" s="224"/>
      <c r="I430" s="232" t="s">
        <v>163</v>
      </c>
      <c r="J430" s="202"/>
      <c r="K430" s="202"/>
      <c r="L430" s="202"/>
      <c r="M430" s="202"/>
      <c r="N430" s="202"/>
      <c r="O430" s="202"/>
      <c r="P430" s="202"/>
      <c r="Q430" s="202"/>
      <c r="R430" s="202"/>
      <c r="S430" s="202"/>
      <c r="T430" s="202"/>
      <c r="U430" s="202"/>
      <c r="V430" s="202"/>
      <c r="W430" s="202"/>
      <c r="X430" s="202"/>
      <c r="Y430" s="202"/>
      <c r="Z430" s="202"/>
      <c r="AA430" s="202"/>
      <c r="AB430" s="202"/>
      <c r="AC430" s="202"/>
      <c r="AD430" s="202"/>
      <c r="AE430" s="202"/>
      <c r="AF430" s="202"/>
      <c r="AG430" s="202"/>
      <c r="AH430" s="202"/>
      <c r="AI430" s="202"/>
      <c r="AJ430" s="202"/>
      <c r="AK430" s="202"/>
      <c r="AL430" s="202"/>
      <c r="AM430" s="202">
        <v>21</v>
      </c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</row>
    <row r="431" spans="1:60" outlineLevel="1" x14ac:dyDescent="0.2">
      <c r="A431" s="230"/>
      <c r="B431" s="212"/>
      <c r="C431" s="286" t="s">
        <v>363</v>
      </c>
      <c r="D431" s="268"/>
      <c r="E431" s="271"/>
      <c r="F431" s="223"/>
      <c r="G431" s="223"/>
      <c r="H431" s="224"/>
      <c r="I431" s="232"/>
      <c r="J431" s="202"/>
      <c r="K431" s="202"/>
      <c r="L431" s="202"/>
      <c r="M431" s="202"/>
      <c r="N431" s="202"/>
      <c r="O431" s="202"/>
      <c r="P431" s="202"/>
      <c r="Q431" s="202"/>
      <c r="R431" s="202"/>
      <c r="S431" s="202"/>
      <c r="T431" s="202"/>
      <c r="U431" s="202"/>
      <c r="V431" s="202"/>
      <c r="W431" s="202"/>
      <c r="X431" s="202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2"/>
      <c r="AK431" s="202"/>
      <c r="AL431" s="202"/>
      <c r="AM431" s="202"/>
      <c r="AN431" s="202"/>
      <c r="AO431" s="202"/>
      <c r="AP431" s="202"/>
      <c r="AQ431" s="202"/>
      <c r="AR431" s="202"/>
      <c r="AS431" s="202"/>
      <c r="AT431" s="202"/>
      <c r="AU431" s="202"/>
      <c r="AV431" s="202"/>
      <c r="AW431" s="202"/>
      <c r="AX431" s="202"/>
      <c r="AY431" s="202"/>
      <c r="AZ431" s="202"/>
      <c r="BA431" s="202"/>
      <c r="BB431" s="202"/>
      <c r="BC431" s="202"/>
      <c r="BD431" s="202"/>
      <c r="BE431" s="202"/>
      <c r="BF431" s="202"/>
      <c r="BG431" s="202"/>
      <c r="BH431" s="202"/>
    </row>
    <row r="432" spans="1:60" outlineLevel="1" x14ac:dyDescent="0.2">
      <c r="A432" s="230"/>
      <c r="B432" s="212"/>
      <c r="C432" s="286" t="s">
        <v>151</v>
      </c>
      <c r="D432" s="268"/>
      <c r="E432" s="271"/>
      <c r="F432" s="223"/>
      <c r="G432" s="223"/>
      <c r="H432" s="224"/>
      <c r="I432" s="232"/>
      <c r="J432" s="202"/>
      <c r="K432" s="202"/>
      <c r="L432" s="202"/>
      <c r="M432" s="202"/>
      <c r="N432" s="202"/>
      <c r="O432" s="202"/>
      <c r="P432" s="202"/>
      <c r="Q432" s="202"/>
      <c r="R432" s="202"/>
      <c r="S432" s="202"/>
      <c r="T432" s="202"/>
      <c r="U432" s="202"/>
      <c r="V432" s="202"/>
      <c r="W432" s="202"/>
      <c r="X432" s="202"/>
      <c r="Y432" s="202"/>
      <c r="Z432" s="202"/>
      <c r="AA432" s="202"/>
      <c r="AB432" s="202"/>
      <c r="AC432" s="202"/>
      <c r="AD432" s="202"/>
      <c r="AE432" s="202"/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</row>
    <row r="433" spans="1:60" outlineLevel="1" x14ac:dyDescent="0.2">
      <c r="A433" s="230"/>
      <c r="B433" s="212"/>
      <c r="C433" s="286" t="s">
        <v>371</v>
      </c>
      <c r="D433" s="268"/>
      <c r="E433" s="271">
        <v>1.28</v>
      </c>
      <c r="F433" s="223"/>
      <c r="G433" s="223"/>
      <c r="H433" s="224"/>
      <c r="I433" s="232"/>
      <c r="J433" s="202"/>
      <c r="K433" s="202"/>
      <c r="L433" s="202"/>
      <c r="M433" s="202"/>
      <c r="N433" s="202"/>
      <c r="O433" s="202"/>
      <c r="P433" s="202"/>
      <c r="Q433" s="202"/>
      <c r="R433" s="202"/>
      <c r="S433" s="202"/>
      <c r="T433" s="202"/>
      <c r="U433" s="202"/>
      <c r="V433" s="202"/>
      <c r="W433" s="202"/>
      <c r="X433" s="202"/>
      <c r="Y433" s="202"/>
      <c r="Z433" s="202"/>
      <c r="AA433" s="202"/>
      <c r="AB433" s="202"/>
      <c r="AC433" s="202"/>
      <c r="AD433" s="202"/>
      <c r="AE433" s="202"/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  <c r="AR433" s="202"/>
      <c r="AS433" s="202"/>
      <c r="AT433" s="202"/>
      <c r="AU433" s="202"/>
      <c r="AV433" s="202"/>
      <c r="AW433" s="202"/>
      <c r="AX433" s="202"/>
      <c r="AY433" s="202"/>
      <c r="AZ433" s="202"/>
      <c r="BA433" s="202"/>
      <c r="BB433" s="202"/>
      <c r="BC433" s="202"/>
      <c r="BD433" s="202"/>
      <c r="BE433" s="202"/>
      <c r="BF433" s="202"/>
      <c r="BG433" s="202"/>
      <c r="BH433" s="202"/>
    </row>
    <row r="434" spans="1:60" x14ac:dyDescent="0.2">
      <c r="A434" s="229" t="s">
        <v>119</v>
      </c>
      <c r="B434" s="211" t="s">
        <v>73</v>
      </c>
      <c r="C434" s="255" t="s">
        <v>74</v>
      </c>
      <c r="D434" s="213"/>
      <c r="E434" s="216"/>
      <c r="F434" s="227">
        <f>SUM(G435:G475)</f>
        <v>0</v>
      </c>
      <c r="G434" s="228"/>
      <c r="H434" s="221"/>
      <c r="I434" s="231"/>
    </row>
    <row r="435" spans="1:60" outlineLevel="1" x14ac:dyDescent="0.2">
      <c r="A435" s="230">
        <v>30</v>
      </c>
      <c r="B435" s="212" t="s">
        <v>372</v>
      </c>
      <c r="C435" s="256" t="s">
        <v>373</v>
      </c>
      <c r="D435" s="214" t="s">
        <v>158</v>
      </c>
      <c r="E435" s="217">
        <v>1</v>
      </c>
      <c r="F435" s="222"/>
      <c r="G435" s="223">
        <f>ROUND(E435*F435,2)</f>
        <v>0</v>
      </c>
      <c r="H435" s="224"/>
      <c r="I435" s="232" t="s">
        <v>163</v>
      </c>
      <c r="J435" s="202"/>
      <c r="K435" s="202"/>
      <c r="L435" s="202"/>
      <c r="M435" s="202"/>
      <c r="N435" s="202"/>
      <c r="O435" s="202"/>
      <c r="P435" s="202"/>
      <c r="Q435" s="202"/>
      <c r="R435" s="202"/>
      <c r="S435" s="202"/>
      <c r="T435" s="202"/>
      <c r="U435" s="202"/>
      <c r="V435" s="202"/>
      <c r="W435" s="202"/>
      <c r="X435" s="202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2"/>
      <c r="AK435" s="202"/>
      <c r="AL435" s="202"/>
      <c r="AM435" s="202">
        <v>21</v>
      </c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202"/>
      <c r="BG435" s="202"/>
      <c r="BH435" s="202"/>
    </row>
    <row r="436" spans="1:60" outlineLevel="1" x14ac:dyDescent="0.2">
      <c r="A436" s="230"/>
      <c r="B436" s="212"/>
      <c r="C436" s="286" t="s">
        <v>261</v>
      </c>
      <c r="D436" s="268"/>
      <c r="E436" s="271"/>
      <c r="F436" s="223"/>
      <c r="G436" s="223"/>
      <c r="H436" s="224"/>
      <c r="I436" s="232"/>
      <c r="J436" s="202"/>
      <c r="K436" s="202"/>
      <c r="L436" s="202"/>
      <c r="M436" s="202"/>
      <c r="N436" s="202"/>
      <c r="O436" s="202"/>
      <c r="P436" s="202"/>
      <c r="Q436" s="202"/>
      <c r="R436" s="202"/>
      <c r="S436" s="202"/>
      <c r="T436" s="202"/>
      <c r="U436" s="202"/>
      <c r="V436" s="202"/>
      <c r="W436" s="202"/>
      <c r="X436" s="202"/>
      <c r="Y436" s="202"/>
      <c r="Z436" s="202"/>
      <c r="AA436" s="202"/>
      <c r="AB436" s="202"/>
      <c r="AC436" s="202"/>
      <c r="AD436" s="202"/>
      <c r="AE436" s="202"/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202"/>
      <c r="AP436" s="202"/>
      <c r="AQ436" s="202"/>
      <c r="AR436" s="202"/>
      <c r="AS436" s="202"/>
      <c r="AT436" s="202"/>
      <c r="AU436" s="202"/>
      <c r="AV436" s="202"/>
      <c r="AW436" s="202"/>
      <c r="AX436" s="202"/>
      <c r="AY436" s="202"/>
      <c r="AZ436" s="202"/>
      <c r="BA436" s="202"/>
      <c r="BB436" s="202"/>
      <c r="BC436" s="202"/>
      <c r="BD436" s="202"/>
      <c r="BE436" s="202"/>
      <c r="BF436" s="202"/>
      <c r="BG436" s="202"/>
      <c r="BH436" s="202"/>
    </row>
    <row r="437" spans="1:60" outlineLevel="1" x14ac:dyDescent="0.2">
      <c r="A437" s="230"/>
      <c r="B437" s="212"/>
      <c r="C437" s="286" t="s">
        <v>374</v>
      </c>
      <c r="D437" s="268"/>
      <c r="E437" s="271">
        <v>1</v>
      </c>
      <c r="F437" s="223"/>
      <c r="G437" s="223"/>
      <c r="H437" s="224"/>
      <c r="I437" s="232"/>
      <c r="J437" s="202"/>
      <c r="K437" s="202"/>
      <c r="L437" s="202"/>
      <c r="M437" s="202"/>
      <c r="N437" s="202"/>
      <c r="O437" s="202"/>
      <c r="P437" s="202"/>
      <c r="Q437" s="202"/>
      <c r="R437" s="202"/>
      <c r="S437" s="202"/>
      <c r="T437" s="202"/>
      <c r="U437" s="202"/>
      <c r="V437" s="202"/>
      <c r="W437" s="202"/>
      <c r="X437" s="202"/>
      <c r="Y437" s="202"/>
      <c r="Z437" s="202"/>
      <c r="AA437" s="202"/>
      <c r="AB437" s="202"/>
      <c r="AC437" s="202"/>
      <c r="AD437" s="202"/>
      <c r="AE437" s="202"/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202"/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  <c r="BD437" s="202"/>
      <c r="BE437" s="202"/>
      <c r="BF437" s="202"/>
      <c r="BG437" s="202"/>
      <c r="BH437" s="202"/>
    </row>
    <row r="438" spans="1:60" outlineLevel="1" x14ac:dyDescent="0.2">
      <c r="A438" s="230">
        <v>31</v>
      </c>
      <c r="B438" s="212" t="s">
        <v>375</v>
      </c>
      <c r="C438" s="256" t="s">
        <v>376</v>
      </c>
      <c r="D438" s="214" t="s">
        <v>158</v>
      </c>
      <c r="E438" s="217">
        <v>1</v>
      </c>
      <c r="F438" s="222"/>
      <c r="G438" s="223">
        <f>ROUND(E438*F438,2)</f>
        <v>0</v>
      </c>
      <c r="H438" s="224"/>
      <c r="I438" s="232" t="s">
        <v>163</v>
      </c>
      <c r="J438" s="202"/>
      <c r="K438" s="202"/>
      <c r="L438" s="202"/>
      <c r="M438" s="202"/>
      <c r="N438" s="202"/>
      <c r="O438" s="202"/>
      <c r="P438" s="202"/>
      <c r="Q438" s="202"/>
      <c r="R438" s="202"/>
      <c r="S438" s="202"/>
      <c r="T438" s="202"/>
      <c r="U438" s="202"/>
      <c r="V438" s="202"/>
      <c r="W438" s="202"/>
      <c r="X438" s="202"/>
      <c r="Y438" s="202"/>
      <c r="Z438" s="202"/>
      <c r="AA438" s="202"/>
      <c r="AB438" s="202"/>
      <c r="AC438" s="202"/>
      <c r="AD438" s="202"/>
      <c r="AE438" s="202"/>
      <c r="AF438" s="202"/>
      <c r="AG438" s="202"/>
      <c r="AH438" s="202"/>
      <c r="AI438" s="202"/>
      <c r="AJ438" s="202"/>
      <c r="AK438" s="202"/>
      <c r="AL438" s="202"/>
      <c r="AM438" s="202">
        <v>21</v>
      </c>
      <c r="AN438" s="202"/>
      <c r="AO438" s="202"/>
      <c r="AP438" s="202"/>
      <c r="AQ438" s="202"/>
      <c r="AR438" s="202"/>
      <c r="AS438" s="202"/>
      <c r="AT438" s="202"/>
      <c r="AU438" s="202"/>
      <c r="AV438" s="202"/>
      <c r="AW438" s="202"/>
      <c r="AX438" s="202"/>
      <c r="AY438" s="202"/>
      <c r="AZ438" s="202"/>
      <c r="BA438" s="202"/>
      <c r="BB438" s="202"/>
      <c r="BC438" s="202"/>
      <c r="BD438" s="202"/>
      <c r="BE438" s="202"/>
      <c r="BF438" s="202"/>
      <c r="BG438" s="202"/>
      <c r="BH438" s="202"/>
    </row>
    <row r="439" spans="1:60" outlineLevel="1" x14ac:dyDescent="0.2">
      <c r="A439" s="230"/>
      <c r="B439" s="212"/>
      <c r="C439" s="286" t="s">
        <v>377</v>
      </c>
      <c r="D439" s="268"/>
      <c r="E439" s="271"/>
      <c r="F439" s="223"/>
      <c r="G439" s="223"/>
      <c r="H439" s="224"/>
      <c r="I439" s="23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  <c r="U439" s="202"/>
      <c r="V439" s="202"/>
      <c r="W439" s="202"/>
      <c r="X439" s="202"/>
      <c r="Y439" s="202"/>
      <c r="Z439" s="202"/>
      <c r="AA439" s="202"/>
      <c r="AB439" s="202"/>
      <c r="AC439" s="202"/>
      <c r="AD439" s="202"/>
      <c r="AE439" s="202"/>
      <c r="AF439" s="202"/>
      <c r="AG439" s="202"/>
      <c r="AH439" s="202"/>
      <c r="AI439" s="202"/>
      <c r="AJ439" s="202"/>
      <c r="AK439" s="202"/>
      <c r="AL439" s="202"/>
      <c r="AM439" s="202"/>
      <c r="AN439" s="202"/>
      <c r="AO439" s="202"/>
      <c r="AP439" s="202"/>
      <c r="AQ439" s="202"/>
      <c r="AR439" s="202"/>
      <c r="AS439" s="202"/>
      <c r="AT439" s="202"/>
      <c r="AU439" s="202"/>
      <c r="AV439" s="202"/>
      <c r="AW439" s="202"/>
      <c r="AX439" s="202"/>
      <c r="AY439" s="202"/>
      <c r="AZ439" s="202"/>
      <c r="BA439" s="202"/>
      <c r="BB439" s="202"/>
      <c r="BC439" s="202"/>
      <c r="BD439" s="202"/>
      <c r="BE439" s="202"/>
      <c r="BF439" s="202"/>
      <c r="BG439" s="202"/>
      <c r="BH439" s="202"/>
    </row>
    <row r="440" spans="1:60" outlineLevel="1" x14ac:dyDescent="0.2">
      <c r="A440" s="230"/>
      <c r="B440" s="212"/>
      <c r="C440" s="286" t="s">
        <v>273</v>
      </c>
      <c r="D440" s="268"/>
      <c r="E440" s="271"/>
      <c r="F440" s="223"/>
      <c r="G440" s="223"/>
      <c r="H440" s="224"/>
      <c r="I440" s="232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  <c r="U440" s="202"/>
      <c r="V440" s="202"/>
      <c r="W440" s="202"/>
      <c r="X440" s="202"/>
      <c r="Y440" s="202"/>
      <c r="Z440" s="202"/>
      <c r="AA440" s="202"/>
      <c r="AB440" s="202"/>
      <c r="AC440" s="202"/>
      <c r="AD440" s="202"/>
      <c r="AE440" s="202"/>
      <c r="AF440" s="202"/>
      <c r="AG440" s="202"/>
      <c r="AH440" s="202"/>
      <c r="AI440" s="202"/>
      <c r="AJ440" s="202"/>
      <c r="AK440" s="202"/>
      <c r="AL440" s="202"/>
      <c r="AM440" s="202"/>
      <c r="AN440" s="202"/>
      <c r="AO440" s="202"/>
      <c r="AP440" s="202"/>
      <c r="AQ440" s="202"/>
      <c r="AR440" s="202"/>
      <c r="AS440" s="202"/>
      <c r="AT440" s="202"/>
      <c r="AU440" s="202"/>
      <c r="AV440" s="202"/>
      <c r="AW440" s="202"/>
      <c r="AX440" s="202"/>
      <c r="AY440" s="202"/>
      <c r="AZ440" s="202"/>
      <c r="BA440" s="202"/>
      <c r="BB440" s="202"/>
      <c r="BC440" s="202"/>
      <c r="BD440" s="202"/>
      <c r="BE440" s="202"/>
      <c r="BF440" s="202"/>
      <c r="BG440" s="202"/>
      <c r="BH440" s="202"/>
    </row>
    <row r="441" spans="1:60" outlineLevel="1" x14ac:dyDescent="0.2">
      <c r="A441" s="230"/>
      <c r="B441" s="212"/>
      <c r="C441" s="286" t="s">
        <v>374</v>
      </c>
      <c r="D441" s="268"/>
      <c r="E441" s="271">
        <v>1</v>
      </c>
      <c r="F441" s="223"/>
      <c r="G441" s="223"/>
      <c r="H441" s="224"/>
      <c r="I441" s="232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  <c r="T441" s="202"/>
      <c r="U441" s="202"/>
      <c r="V441" s="202"/>
      <c r="W441" s="202"/>
      <c r="X441" s="202"/>
      <c r="Y441" s="202"/>
      <c r="Z441" s="202"/>
      <c r="AA441" s="202"/>
      <c r="AB441" s="202"/>
      <c r="AC441" s="202"/>
      <c r="AD441" s="202"/>
      <c r="AE441" s="202"/>
      <c r="AF441" s="202"/>
      <c r="AG441" s="202"/>
      <c r="AH441" s="202"/>
      <c r="AI441" s="202"/>
      <c r="AJ441" s="202"/>
      <c r="AK441" s="202"/>
      <c r="AL441" s="202"/>
      <c r="AM441" s="202"/>
      <c r="AN441" s="202"/>
      <c r="AO441" s="202"/>
      <c r="AP441" s="202"/>
      <c r="AQ441" s="202"/>
      <c r="AR441" s="202"/>
      <c r="AS441" s="202"/>
      <c r="AT441" s="202"/>
      <c r="AU441" s="202"/>
      <c r="AV441" s="202"/>
      <c r="AW441" s="202"/>
      <c r="AX441" s="202"/>
      <c r="AY441" s="202"/>
      <c r="AZ441" s="202"/>
      <c r="BA441" s="202"/>
      <c r="BB441" s="202"/>
      <c r="BC441" s="202"/>
      <c r="BD441" s="202"/>
      <c r="BE441" s="202"/>
      <c r="BF441" s="202"/>
      <c r="BG441" s="202"/>
      <c r="BH441" s="202"/>
    </row>
    <row r="442" spans="1:60" outlineLevel="1" x14ac:dyDescent="0.2">
      <c r="A442" s="230">
        <v>32</v>
      </c>
      <c r="B442" s="212" t="s">
        <v>378</v>
      </c>
      <c r="C442" s="256" t="s">
        <v>379</v>
      </c>
      <c r="D442" s="214" t="s">
        <v>158</v>
      </c>
      <c r="E442" s="217">
        <v>6</v>
      </c>
      <c r="F442" s="222"/>
      <c r="G442" s="223">
        <f>ROUND(E442*F442,2)</f>
        <v>0</v>
      </c>
      <c r="H442" s="224"/>
      <c r="I442" s="232" t="s">
        <v>163</v>
      </c>
      <c r="J442" s="202"/>
      <c r="K442" s="202"/>
      <c r="L442" s="202"/>
      <c r="M442" s="202"/>
      <c r="N442" s="202"/>
      <c r="O442" s="202"/>
      <c r="P442" s="202"/>
      <c r="Q442" s="202"/>
      <c r="R442" s="202"/>
      <c r="S442" s="202"/>
      <c r="T442" s="202"/>
      <c r="U442" s="202"/>
      <c r="V442" s="202"/>
      <c r="W442" s="202"/>
      <c r="X442" s="202"/>
      <c r="Y442" s="202"/>
      <c r="Z442" s="202"/>
      <c r="AA442" s="202"/>
      <c r="AB442" s="202"/>
      <c r="AC442" s="202"/>
      <c r="AD442" s="202"/>
      <c r="AE442" s="202"/>
      <c r="AF442" s="202"/>
      <c r="AG442" s="202"/>
      <c r="AH442" s="202"/>
      <c r="AI442" s="202"/>
      <c r="AJ442" s="202"/>
      <c r="AK442" s="202"/>
      <c r="AL442" s="202"/>
      <c r="AM442" s="202">
        <v>21</v>
      </c>
      <c r="AN442" s="202"/>
      <c r="AO442" s="202"/>
      <c r="AP442" s="202"/>
      <c r="AQ442" s="202"/>
      <c r="AR442" s="202"/>
      <c r="AS442" s="202"/>
      <c r="AT442" s="202"/>
      <c r="AU442" s="202"/>
      <c r="AV442" s="202"/>
      <c r="AW442" s="202"/>
      <c r="AX442" s="202"/>
      <c r="AY442" s="202"/>
      <c r="AZ442" s="202"/>
      <c r="BA442" s="202"/>
      <c r="BB442" s="202"/>
      <c r="BC442" s="202"/>
      <c r="BD442" s="202"/>
      <c r="BE442" s="202"/>
      <c r="BF442" s="202"/>
      <c r="BG442" s="202"/>
      <c r="BH442" s="202"/>
    </row>
    <row r="443" spans="1:60" outlineLevel="1" x14ac:dyDescent="0.2">
      <c r="A443" s="230"/>
      <c r="B443" s="212"/>
      <c r="C443" s="286" t="s">
        <v>237</v>
      </c>
      <c r="D443" s="268"/>
      <c r="E443" s="271"/>
      <c r="F443" s="223"/>
      <c r="G443" s="223"/>
      <c r="H443" s="224"/>
      <c r="I443" s="23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2"/>
      <c r="X443" s="202"/>
      <c r="Y443" s="202"/>
      <c r="Z443" s="202"/>
      <c r="AA443" s="202"/>
      <c r="AB443" s="202"/>
      <c r="AC443" s="202"/>
      <c r="AD443" s="202"/>
      <c r="AE443" s="202"/>
      <c r="AF443" s="202"/>
      <c r="AG443" s="202"/>
      <c r="AH443" s="202"/>
      <c r="AI443" s="202"/>
      <c r="AJ443" s="202"/>
      <c r="AK443" s="202"/>
      <c r="AL443" s="202"/>
      <c r="AM443" s="202"/>
      <c r="AN443" s="202"/>
      <c r="AO443" s="202"/>
      <c r="AP443" s="202"/>
      <c r="AQ443" s="202"/>
      <c r="AR443" s="202"/>
      <c r="AS443" s="202"/>
      <c r="AT443" s="202"/>
      <c r="AU443" s="202"/>
      <c r="AV443" s="202"/>
      <c r="AW443" s="202"/>
      <c r="AX443" s="202"/>
      <c r="AY443" s="202"/>
      <c r="AZ443" s="202"/>
      <c r="BA443" s="202"/>
      <c r="BB443" s="202"/>
      <c r="BC443" s="202"/>
      <c r="BD443" s="202"/>
      <c r="BE443" s="202"/>
      <c r="BF443" s="202"/>
      <c r="BG443" s="202"/>
      <c r="BH443" s="202"/>
    </row>
    <row r="444" spans="1:60" outlineLevel="1" x14ac:dyDescent="0.2">
      <c r="A444" s="230"/>
      <c r="B444" s="212"/>
      <c r="C444" s="286" t="s">
        <v>380</v>
      </c>
      <c r="D444" s="268"/>
      <c r="E444" s="271">
        <v>6</v>
      </c>
      <c r="F444" s="223"/>
      <c r="G444" s="223"/>
      <c r="H444" s="224"/>
      <c r="I444" s="232"/>
      <c r="J444" s="202"/>
      <c r="K444" s="202"/>
      <c r="L444" s="202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/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  <c r="AR444" s="202"/>
      <c r="AS444" s="202"/>
      <c r="AT444" s="202"/>
      <c r="AU444" s="202"/>
      <c r="AV444" s="202"/>
      <c r="AW444" s="202"/>
      <c r="AX444" s="202"/>
      <c r="AY444" s="202"/>
      <c r="AZ444" s="202"/>
      <c r="BA444" s="202"/>
      <c r="BB444" s="202"/>
      <c r="BC444" s="202"/>
      <c r="BD444" s="202"/>
      <c r="BE444" s="202"/>
      <c r="BF444" s="202"/>
      <c r="BG444" s="202"/>
      <c r="BH444" s="202"/>
    </row>
    <row r="445" spans="1:60" outlineLevel="1" x14ac:dyDescent="0.2">
      <c r="A445" s="230">
        <v>33</v>
      </c>
      <c r="B445" s="212" t="s">
        <v>381</v>
      </c>
      <c r="C445" s="256" t="s">
        <v>382</v>
      </c>
      <c r="D445" s="214" t="s">
        <v>158</v>
      </c>
      <c r="E445" s="217">
        <v>6</v>
      </c>
      <c r="F445" s="222"/>
      <c r="G445" s="223">
        <f>ROUND(E445*F445,2)</f>
        <v>0</v>
      </c>
      <c r="H445" s="224"/>
      <c r="I445" s="232" t="s">
        <v>163</v>
      </c>
      <c r="J445" s="202"/>
      <c r="K445" s="202"/>
      <c r="L445" s="202"/>
      <c r="M445" s="202"/>
      <c r="N445" s="202"/>
      <c r="O445" s="202"/>
      <c r="P445" s="202"/>
      <c r="Q445" s="202"/>
      <c r="R445" s="202"/>
      <c r="S445" s="202"/>
      <c r="T445" s="202"/>
      <c r="U445" s="202"/>
      <c r="V445" s="202"/>
      <c r="W445" s="202"/>
      <c r="X445" s="202"/>
      <c r="Y445" s="202"/>
      <c r="Z445" s="202"/>
      <c r="AA445" s="202"/>
      <c r="AB445" s="202"/>
      <c r="AC445" s="202"/>
      <c r="AD445" s="202"/>
      <c r="AE445" s="202"/>
      <c r="AF445" s="202"/>
      <c r="AG445" s="202"/>
      <c r="AH445" s="202"/>
      <c r="AI445" s="202"/>
      <c r="AJ445" s="202"/>
      <c r="AK445" s="202"/>
      <c r="AL445" s="202"/>
      <c r="AM445" s="202">
        <v>21</v>
      </c>
      <c r="AN445" s="202"/>
      <c r="AO445" s="202"/>
      <c r="AP445" s="202"/>
      <c r="AQ445" s="202"/>
      <c r="AR445" s="202"/>
      <c r="AS445" s="202"/>
      <c r="AT445" s="202"/>
      <c r="AU445" s="202"/>
      <c r="AV445" s="202"/>
      <c r="AW445" s="202"/>
      <c r="AX445" s="202"/>
      <c r="AY445" s="202"/>
      <c r="AZ445" s="202"/>
      <c r="BA445" s="202"/>
      <c r="BB445" s="202"/>
      <c r="BC445" s="202"/>
      <c r="BD445" s="202"/>
      <c r="BE445" s="202"/>
      <c r="BF445" s="202"/>
      <c r="BG445" s="202"/>
      <c r="BH445" s="202"/>
    </row>
    <row r="446" spans="1:60" outlineLevel="1" x14ac:dyDescent="0.2">
      <c r="A446" s="230"/>
      <c r="B446" s="212"/>
      <c r="C446" s="286" t="s">
        <v>250</v>
      </c>
      <c r="D446" s="268"/>
      <c r="E446" s="271"/>
      <c r="F446" s="223"/>
      <c r="G446" s="223"/>
      <c r="H446" s="224"/>
      <c r="I446" s="232"/>
      <c r="J446" s="202"/>
      <c r="K446" s="202"/>
      <c r="L446" s="202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/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202"/>
      <c r="AP446" s="202"/>
      <c r="AQ446" s="202"/>
      <c r="AR446" s="202"/>
      <c r="AS446" s="202"/>
      <c r="AT446" s="202"/>
      <c r="AU446" s="202"/>
      <c r="AV446" s="202"/>
      <c r="AW446" s="202"/>
      <c r="AX446" s="202"/>
      <c r="AY446" s="202"/>
      <c r="AZ446" s="202"/>
      <c r="BA446" s="202"/>
      <c r="BB446" s="202"/>
      <c r="BC446" s="202"/>
      <c r="BD446" s="202"/>
      <c r="BE446" s="202"/>
      <c r="BF446" s="202"/>
      <c r="BG446" s="202"/>
      <c r="BH446" s="202"/>
    </row>
    <row r="447" spans="1:60" outlineLevel="1" x14ac:dyDescent="0.2">
      <c r="A447" s="230"/>
      <c r="B447" s="212"/>
      <c r="C447" s="286" t="s">
        <v>383</v>
      </c>
      <c r="D447" s="268"/>
      <c r="E447" s="271">
        <v>2</v>
      </c>
      <c r="F447" s="223"/>
      <c r="G447" s="223"/>
      <c r="H447" s="224"/>
      <c r="I447" s="232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  <c r="U447" s="202"/>
      <c r="V447" s="202"/>
      <c r="W447" s="202"/>
      <c r="X447" s="202"/>
      <c r="Y447" s="202"/>
      <c r="Z447" s="202"/>
      <c r="AA447" s="202"/>
      <c r="AB447" s="202"/>
      <c r="AC447" s="202"/>
      <c r="AD447" s="202"/>
      <c r="AE447" s="202"/>
      <c r="AF447" s="202"/>
      <c r="AG447" s="202"/>
      <c r="AH447" s="202"/>
      <c r="AI447" s="202"/>
      <c r="AJ447" s="202"/>
      <c r="AK447" s="202"/>
      <c r="AL447" s="202"/>
      <c r="AM447" s="202"/>
      <c r="AN447" s="202"/>
      <c r="AO447" s="202"/>
      <c r="AP447" s="202"/>
      <c r="AQ447" s="202"/>
      <c r="AR447" s="202"/>
      <c r="AS447" s="202"/>
      <c r="AT447" s="202"/>
      <c r="AU447" s="202"/>
      <c r="AV447" s="202"/>
      <c r="AW447" s="202"/>
      <c r="AX447" s="202"/>
      <c r="AY447" s="202"/>
      <c r="AZ447" s="202"/>
      <c r="BA447" s="202"/>
      <c r="BB447" s="202"/>
      <c r="BC447" s="202"/>
      <c r="BD447" s="202"/>
      <c r="BE447" s="202"/>
      <c r="BF447" s="202"/>
      <c r="BG447" s="202"/>
      <c r="BH447" s="202"/>
    </row>
    <row r="448" spans="1:60" outlineLevel="1" x14ac:dyDescent="0.2">
      <c r="A448" s="230"/>
      <c r="B448" s="212"/>
      <c r="C448" s="286" t="s">
        <v>254</v>
      </c>
      <c r="D448" s="268"/>
      <c r="E448" s="271"/>
      <c r="F448" s="223"/>
      <c r="G448" s="223"/>
      <c r="H448" s="224"/>
      <c r="I448" s="23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  <c r="X448" s="202"/>
      <c r="Y448" s="202"/>
      <c r="Z448" s="202"/>
      <c r="AA448" s="202"/>
      <c r="AB448" s="202"/>
      <c r="AC448" s="202"/>
      <c r="AD448" s="202"/>
      <c r="AE448" s="202"/>
      <c r="AF448" s="202"/>
      <c r="AG448" s="202"/>
      <c r="AH448" s="202"/>
      <c r="AI448" s="202"/>
      <c r="AJ448" s="202"/>
      <c r="AK448" s="202"/>
      <c r="AL448" s="202"/>
      <c r="AM448" s="202"/>
      <c r="AN448" s="202"/>
      <c r="AO448" s="202"/>
      <c r="AP448" s="202"/>
      <c r="AQ448" s="202"/>
      <c r="AR448" s="202"/>
      <c r="AS448" s="202"/>
      <c r="AT448" s="202"/>
      <c r="AU448" s="202"/>
      <c r="AV448" s="202"/>
      <c r="AW448" s="202"/>
      <c r="AX448" s="202"/>
      <c r="AY448" s="202"/>
      <c r="AZ448" s="202"/>
      <c r="BA448" s="202"/>
      <c r="BB448" s="202"/>
      <c r="BC448" s="202"/>
      <c r="BD448" s="202"/>
      <c r="BE448" s="202"/>
      <c r="BF448" s="202"/>
      <c r="BG448" s="202"/>
      <c r="BH448" s="202"/>
    </row>
    <row r="449" spans="1:60" outlineLevel="1" x14ac:dyDescent="0.2">
      <c r="A449" s="230"/>
      <c r="B449" s="212"/>
      <c r="C449" s="286" t="s">
        <v>384</v>
      </c>
      <c r="D449" s="268"/>
      <c r="E449" s="271">
        <v>4</v>
      </c>
      <c r="F449" s="223"/>
      <c r="G449" s="223"/>
      <c r="H449" s="224"/>
      <c r="I449" s="23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  <c r="AA449" s="202"/>
      <c r="AB449" s="202"/>
      <c r="AC449" s="202"/>
      <c r="AD449" s="202"/>
      <c r="AE449" s="202"/>
      <c r="AF449" s="202"/>
      <c r="AG449" s="202"/>
      <c r="AH449" s="202"/>
      <c r="AI449" s="202"/>
      <c r="AJ449" s="202"/>
      <c r="AK449" s="202"/>
      <c r="AL449" s="202"/>
      <c r="AM449" s="202"/>
      <c r="AN449" s="202"/>
      <c r="AO449" s="202"/>
      <c r="AP449" s="202"/>
      <c r="AQ449" s="202"/>
      <c r="AR449" s="202"/>
      <c r="AS449" s="202"/>
      <c r="AT449" s="202"/>
      <c r="AU449" s="202"/>
      <c r="AV449" s="202"/>
      <c r="AW449" s="202"/>
      <c r="AX449" s="202"/>
      <c r="AY449" s="202"/>
      <c r="AZ449" s="202"/>
      <c r="BA449" s="202"/>
      <c r="BB449" s="202"/>
      <c r="BC449" s="202"/>
      <c r="BD449" s="202"/>
      <c r="BE449" s="202"/>
      <c r="BF449" s="202"/>
      <c r="BG449" s="202"/>
      <c r="BH449" s="202"/>
    </row>
    <row r="450" spans="1:60" outlineLevel="1" x14ac:dyDescent="0.2">
      <c r="A450" s="230">
        <v>34</v>
      </c>
      <c r="B450" s="212" t="s">
        <v>385</v>
      </c>
      <c r="C450" s="256" t="s">
        <v>386</v>
      </c>
      <c r="D450" s="214" t="s">
        <v>158</v>
      </c>
      <c r="E450" s="217">
        <v>1</v>
      </c>
      <c r="F450" s="222"/>
      <c r="G450" s="223">
        <f>ROUND(E450*F450,2)</f>
        <v>0</v>
      </c>
      <c r="H450" s="224"/>
      <c r="I450" s="232" t="s">
        <v>163</v>
      </c>
      <c r="J450" s="202"/>
      <c r="K450" s="202"/>
      <c r="L450" s="202"/>
      <c r="M450" s="202"/>
      <c r="N450" s="202"/>
      <c r="O450" s="202"/>
      <c r="P450" s="202"/>
      <c r="Q450" s="202"/>
      <c r="R450" s="202"/>
      <c r="S450" s="202"/>
      <c r="T450" s="202"/>
      <c r="U450" s="202"/>
      <c r="V450" s="202"/>
      <c r="W450" s="202"/>
      <c r="X450" s="202"/>
      <c r="Y450" s="202"/>
      <c r="Z450" s="202"/>
      <c r="AA450" s="202"/>
      <c r="AB450" s="202"/>
      <c r="AC450" s="202"/>
      <c r="AD450" s="202"/>
      <c r="AE450" s="202"/>
      <c r="AF450" s="202"/>
      <c r="AG450" s="202"/>
      <c r="AH450" s="202"/>
      <c r="AI450" s="202"/>
      <c r="AJ450" s="202"/>
      <c r="AK450" s="202"/>
      <c r="AL450" s="202"/>
      <c r="AM450" s="202">
        <v>21</v>
      </c>
      <c r="AN450" s="202"/>
      <c r="AO450" s="202"/>
      <c r="AP450" s="202"/>
      <c r="AQ450" s="202"/>
      <c r="AR450" s="202"/>
      <c r="AS450" s="202"/>
      <c r="AT450" s="202"/>
      <c r="AU450" s="202"/>
      <c r="AV450" s="202"/>
      <c r="AW450" s="202"/>
      <c r="AX450" s="202"/>
      <c r="AY450" s="202"/>
      <c r="AZ450" s="202"/>
      <c r="BA450" s="202"/>
      <c r="BB450" s="202"/>
      <c r="BC450" s="202"/>
      <c r="BD450" s="202"/>
      <c r="BE450" s="202"/>
      <c r="BF450" s="202"/>
      <c r="BG450" s="202"/>
      <c r="BH450" s="202"/>
    </row>
    <row r="451" spans="1:60" outlineLevel="1" x14ac:dyDescent="0.2">
      <c r="A451" s="230"/>
      <c r="B451" s="212"/>
      <c r="C451" s="286" t="s">
        <v>250</v>
      </c>
      <c r="D451" s="268"/>
      <c r="E451" s="271"/>
      <c r="F451" s="223"/>
      <c r="G451" s="223"/>
      <c r="H451" s="224"/>
      <c r="I451" s="232"/>
      <c r="J451" s="202"/>
      <c r="K451" s="202"/>
      <c r="L451" s="202"/>
      <c r="M451" s="202"/>
      <c r="N451" s="202"/>
      <c r="O451" s="202"/>
      <c r="P451" s="202"/>
      <c r="Q451" s="202"/>
      <c r="R451" s="202"/>
      <c r="S451" s="202"/>
      <c r="T451" s="202"/>
      <c r="U451" s="202"/>
      <c r="V451" s="202"/>
      <c r="W451" s="202"/>
      <c r="X451" s="202"/>
      <c r="Y451" s="202"/>
      <c r="Z451" s="202"/>
      <c r="AA451" s="202"/>
      <c r="AB451" s="202"/>
      <c r="AC451" s="202"/>
      <c r="AD451" s="202"/>
      <c r="AE451" s="202"/>
      <c r="AF451" s="202"/>
      <c r="AG451" s="202"/>
      <c r="AH451" s="202"/>
      <c r="AI451" s="202"/>
      <c r="AJ451" s="202"/>
      <c r="AK451" s="202"/>
      <c r="AL451" s="202"/>
      <c r="AM451" s="202"/>
      <c r="AN451" s="202"/>
      <c r="AO451" s="202"/>
      <c r="AP451" s="202"/>
      <c r="AQ451" s="202"/>
      <c r="AR451" s="202"/>
      <c r="AS451" s="202"/>
      <c r="AT451" s="202"/>
      <c r="AU451" s="202"/>
      <c r="AV451" s="202"/>
      <c r="AW451" s="202"/>
      <c r="AX451" s="202"/>
      <c r="AY451" s="202"/>
      <c r="AZ451" s="202"/>
      <c r="BA451" s="202"/>
      <c r="BB451" s="202"/>
      <c r="BC451" s="202"/>
      <c r="BD451" s="202"/>
      <c r="BE451" s="202"/>
      <c r="BF451" s="202"/>
      <c r="BG451" s="202"/>
      <c r="BH451" s="202"/>
    </row>
    <row r="452" spans="1:60" outlineLevel="1" x14ac:dyDescent="0.2">
      <c r="A452" s="230"/>
      <c r="B452" s="212"/>
      <c r="C452" s="286" t="s">
        <v>374</v>
      </c>
      <c r="D452" s="268"/>
      <c r="E452" s="271">
        <v>1</v>
      </c>
      <c r="F452" s="223"/>
      <c r="G452" s="223"/>
      <c r="H452" s="224"/>
      <c r="I452" s="23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  <c r="AA452" s="202"/>
      <c r="AB452" s="202"/>
      <c r="AC452" s="202"/>
      <c r="AD452" s="202"/>
      <c r="AE452" s="202"/>
      <c r="AF452" s="202"/>
      <c r="AG452" s="202"/>
      <c r="AH452" s="202"/>
      <c r="AI452" s="202"/>
      <c r="AJ452" s="202"/>
      <c r="AK452" s="202"/>
      <c r="AL452" s="202"/>
      <c r="AM452" s="202"/>
      <c r="AN452" s="202"/>
      <c r="AO452" s="202"/>
      <c r="AP452" s="202"/>
      <c r="AQ452" s="202"/>
      <c r="AR452" s="202"/>
      <c r="AS452" s="202"/>
      <c r="AT452" s="202"/>
      <c r="AU452" s="202"/>
      <c r="AV452" s="202"/>
      <c r="AW452" s="202"/>
      <c r="AX452" s="202"/>
      <c r="AY452" s="202"/>
      <c r="AZ452" s="202"/>
      <c r="BA452" s="202"/>
      <c r="BB452" s="202"/>
      <c r="BC452" s="202"/>
      <c r="BD452" s="202"/>
      <c r="BE452" s="202"/>
      <c r="BF452" s="202"/>
      <c r="BG452" s="202"/>
      <c r="BH452" s="202"/>
    </row>
    <row r="453" spans="1:60" outlineLevel="1" x14ac:dyDescent="0.2">
      <c r="A453" s="230">
        <v>35</v>
      </c>
      <c r="B453" s="212" t="s">
        <v>387</v>
      </c>
      <c r="C453" s="256" t="s">
        <v>388</v>
      </c>
      <c r="D453" s="214" t="s">
        <v>146</v>
      </c>
      <c r="E453" s="217">
        <v>6.6</v>
      </c>
      <c r="F453" s="222"/>
      <c r="G453" s="223">
        <f>ROUND(E453*F453,2)</f>
        <v>0</v>
      </c>
      <c r="H453" s="224"/>
      <c r="I453" s="232" t="s">
        <v>163</v>
      </c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  <c r="T453" s="202"/>
      <c r="U453" s="202"/>
      <c r="V453" s="202"/>
      <c r="W453" s="202"/>
      <c r="X453" s="202"/>
      <c r="Y453" s="202"/>
      <c r="Z453" s="202"/>
      <c r="AA453" s="202"/>
      <c r="AB453" s="202"/>
      <c r="AC453" s="202"/>
      <c r="AD453" s="202"/>
      <c r="AE453" s="202"/>
      <c r="AF453" s="202"/>
      <c r="AG453" s="202"/>
      <c r="AH453" s="202"/>
      <c r="AI453" s="202"/>
      <c r="AJ453" s="202"/>
      <c r="AK453" s="202"/>
      <c r="AL453" s="202"/>
      <c r="AM453" s="202">
        <v>21</v>
      </c>
      <c r="AN453" s="202"/>
      <c r="AO453" s="202"/>
      <c r="AP453" s="202"/>
      <c r="AQ453" s="202"/>
      <c r="AR453" s="202"/>
      <c r="AS453" s="202"/>
      <c r="AT453" s="202"/>
      <c r="AU453" s="202"/>
      <c r="AV453" s="202"/>
      <c r="AW453" s="202"/>
      <c r="AX453" s="202"/>
      <c r="AY453" s="202"/>
      <c r="AZ453" s="202"/>
      <c r="BA453" s="202"/>
      <c r="BB453" s="202"/>
      <c r="BC453" s="202"/>
      <c r="BD453" s="202"/>
      <c r="BE453" s="202"/>
      <c r="BF453" s="202"/>
      <c r="BG453" s="202"/>
      <c r="BH453" s="202"/>
    </row>
    <row r="454" spans="1:60" outlineLevel="1" x14ac:dyDescent="0.2">
      <c r="A454" s="230"/>
      <c r="B454" s="212"/>
      <c r="C454" s="286" t="s">
        <v>250</v>
      </c>
      <c r="D454" s="268"/>
      <c r="E454" s="271"/>
      <c r="F454" s="223"/>
      <c r="G454" s="223"/>
      <c r="H454" s="224"/>
      <c r="I454" s="23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  <c r="U454" s="202"/>
      <c r="V454" s="202"/>
      <c r="W454" s="202"/>
      <c r="X454" s="202"/>
      <c r="Y454" s="202"/>
      <c r="Z454" s="202"/>
      <c r="AA454" s="202"/>
      <c r="AB454" s="202"/>
      <c r="AC454" s="202"/>
      <c r="AD454" s="202"/>
      <c r="AE454" s="202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  <c r="BE454" s="202"/>
      <c r="BF454" s="202"/>
      <c r="BG454" s="202"/>
      <c r="BH454" s="202"/>
    </row>
    <row r="455" spans="1:60" outlineLevel="1" x14ac:dyDescent="0.2">
      <c r="A455" s="230"/>
      <c r="B455" s="212"/>
      <c r="C455" s="286" t="s">
        <v>389</v>
      </c>
      <c r="D455" s="268"/>
      <c r="E455" s="271">
        <v>6.6</v>
      </c>
      <c r="F455" s="223"/>
      <c r="G455" s="223"/>
      <c r="H455" s="224"/>
      <c r="I455" s="23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2"/>
      <c r="X455" s="202"/>
      <c r="Y455" s="202"/>
      <c r="Z455" s="202"/>
      <c r="AA455" s="202"/>
      <c r="AB455" s="202"/>
      <c r="AC455" s="202"/>
      <c r="AD455" s="202"/>
      <c r="AE455" s="202"/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202"/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  <c r="BE455" s="202"/>
      <c r="BF455" s="202"/>
      <c r="BG455" s="202"/>
      <c r="BH455" s="202"/>
    </row>
    <row r="456" spans="1:60" outlineLevel="1" x14ac:dyDescent="0.2">
      <c r="A456" s="230">
        <v>36</v>
      </c>
      <c r="B456" s="212" t="s">
        <v>390</v>
      </c>
      <c r="C456" s="256" t="s">
        <v>391</v>
      </c>
      <c r="D456" s="214" t="s">
        <v>158</v>
      </c>
      <c r="E456" s="217">
        <v>2</v>
      </c>
      <c r="F456" s="222"/>
      <c r="G456" s="223">
        <f>ROUND(E456*F456,2)</f>
        <v>0</v>
      </c>
      <c r="H456" s="224"/>
      <c r="I456" s="232" t="s">
        <v>163</v>
      </c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>
        <v>21</v>
      </c>
      <c r="AN456" s="202"/>
      <c r="AO456" s="202"/>
      <c r="AP456" s="202"/>
      <c r="AQ456" s="202"/>
      <c r="AR456" s="202"/>
      <c r="AS456" s="202"/>
      <c r="AT456" s="202"/>
      <c r="AU456" s="202"/>
      <c r="AV456" s="202"/>
      <c r="AW456" s="202"/>
      <c r="AX456" s="202"/>
      <c r="AY456" s="202"/>
      <c r="AZ456" s="202"/>
      <c r="BA456" s="202"/>
      <c r="BB456" s="202"/>
      <c r="BC456" s="202"/>
      <c r="BD456" s="202"/>
      <c r="BE456" s="202"/>
      <c r="BF456" s="202"/>
      <c r="BG456" s="202"/>
      <c r="BH456" s="202"/>
    </row>
    <row r="457" spans="1:60" outlineLevel="1" x14ac:dyDescent="0.2">
      <c r="A457" s="230"/>
      <c r="B457" s="212"/>
      <c r="C457" s="286" t="s">
        <v>140</v>
      </c>
      <c r="D457" s="268"/>
      <c r="E457" s="271"/>
      <c r="F457" s="223"/>
      <c r="G457" s="223"/>
      <c r="H457" s="224"/>
      <c r="I457" s="23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2"/>
      <c r="AZ457" s="202"/>
      <c r="BA457" s="202"/>
      <c r="BB457" s="202"/>
      <c r="BC457" s="202"/>
      <c r="BD457" s="202"/>
      <c r="BE457" s="202"/>
      <c r="BF457" s="202"/>
      <c r="BG457" s="202"/>
      <c r="BH457" s="202"/>
    </row>
    <row r="458" spans="1:60" outlineLevel="1" x14ac:dyDescent="0.2">
      <c r="A458" s="230"/>
      <c r="B458" s="212"/>
      <c r="C458" s="286" t="s">
        <v>383</v>
      </c>
      <c r="D458" s="268"/>
      <c r="E458" s="271">
        <v>2</v>
      </c>
      <c r="F458" s="223"/>
      <c r="G458" s="223"/>
      <c r="H458" s="224"/>
      <c r="I458" s="23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2"/>
      <c r="AT458" s="202"/>
      <c r="AU458" s="202"/>
      <c r="AV458" s="202"/>
      <c r="AW458" s="202"/>
      <c r="AX458" s="202"/>
      <c r="AY458" s="202"/>
      <c r="AZ458" s="202"/>
      <c r="BA458" s="202"/>
      <c r="BB458" s="202"/>
      <c r="BC458" s="202"/>
      <c r="BD458" s="202"/>
      <c r="BE458" s="202"/>
      <c r="BF458" s="202"/>
      <c r="BG458" s="202"/>
      <c r="BH458" s="202"/>
    </row>
    <row r="459" spans="1:60" outlineLevel="1" x14ac:dyDescent="0.2">
      <c r="A459" s="230">
        <v>37</v>
      </c>
      <c r="B459" s="212" t="s">
        <v>392</v>
      </c>
      <c r="C459" s="256" t="s">
        <v>393</v>
      </c>
      <c r="D459" s="214" t="s">
        <v>158</v>
      </c>
      <c r="E459" s="217">
        <v>1</v>
      </c>
      <c r="F459" s="222"/>
      <c r="G459" s="223">
        <f>ROUND(E459*F459,2)</f>
        <v>0</v>
      </c>
      <c r="H459" s="224"/>
      <c r="I459" s="232" t="s">
        <v>163</v>
      </c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/>
      <c r="AF459" s="202"/>
      <c r="AG459" s="202"/>
      <c r="AH459" s="202"/>
      <c r="AI459" s="202"/>
      <c r="AJ459" s="202"/>
      <c r="AK459" s="202"/>
      <c r="AL459" s="202"/>
      <c r="AM459" s="202">
        <v>21</v>
      </c>
      <c r="AN459" s="202"/>
      <c r="AO459" s="202"/>
      <c r="AP459" s="202"/>
      <c r="AQ459" s="202"/>
      <c r="AR459" s="202"/>
      <c r="AS459" s="202"/>
      <c r="AT459" s="202"/>
      <c r="AU459" s="202"/>
      <c r="AV459" s="202"/>
      <c r="AW459" s="202"/>
      <c r="AX459" s="202"/>
      <c r="AY459" s="202"/>
      <c r="AZ459" s="202"/>
      <c r="BA459" s="202"/>
      <c r="BB459" s="202"/>
      <c r="BC459" s="202"/>
      <c r="BD459" s="202"/>
      <c r="BE459" s="202"/>
      <c r="BF459" s="202"/>
      <c r="BG459" s="202"/>
      <c r="BH459" s="202"/>
    </row>
    <row r="460" spans="1:60" outlineLevel="1" x14ac:dyDescent="0.2">
      <c r="A460" s="230"/>
      <c r="B460" s="212"/>
      <c r="C460" s="286" t="s">
        <v>254</v>
      </c>
      <c r="D460" s="268"/>
      <c r="E460" s="271"/>
      <c r="F460" s="223"/>
      <c r="G460" s="223"/>
      <c r="H460" s="224"/>
      <c r="I460" s="23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/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2"/>
      <c r="AT460" s="202"/>
      <c r="AU460" s="202"/>
      <c r="AV460" s="202"/>
      <c r="AW460" s="202"/>
      <c r="AX460" s="202"/>
      <c r="AY460" s="202"/>
      <c r="AZ460" s="202"/>
      <c r="BA460" s="202"/>
      <c r="BB460" s="202"/>
      <c r="BC460" s="202"/>
      <c r="BD460" s="202"/>
      <c r="BE460" s="202"/>
      <c r="BF460" s="202"/>
      <c r="BG460" s="202"/>
      <c r="BH460" s="202"/>
    </row>
    <row r="461" spans="1:60" outlineLevel="1" x14ac:dyDescent="0.2">
      <c r="A461" s="230"/>
      <c r="B461" s="212"/>
      <c r="C461" s="286" t="s">
        <v>374</v>
      </c>
      <c r="D461" s="268"/>
      <c r="E461" s="271">
        <v>1</v>
      </c>
      <c r="F461" s="223"/>
      <c r="G461" s="223"/>
      <c r="H461" s="224"/>
      <c r="I461" s="23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2"/>
      <c r="AT461" s="202"/>
      <c r="AU461" s="202"/>
      <c r="AV461" s="202"/>
      <c r="AW461" s="202"/>
      <c r="AX461" s="202"/>
      <c r="AY461" s="202"/>
      <c r="AZ461" s="202"/>
      <c r="BA461" s="202"/>
      <c r="BB461" s="202"/>
      <c r="BC461" s="202"/>
      <c r="BD461" s="202"/>
      <c r="BE461" s="202"/>
      <c r="BF461" s="202"/>
      <c r="BG461" s="202"/>
      <c r="BH461" s="202"/>
    </row>
    <row r="462" spans="1:60" outlineLevel="1" x14ac:dyDescent="0.2">
      <c r="A462" s="230">
        <v>38</v>
      </c>
      <c r="B462" s="212" t="s">
        <v>394</v>
      </c>
      <c r="C462" s="256" t="s">
        <v>395</v>
      </c>
      <c r="D462" s="214" t="s">
        <v>158</v>
      </c>
      <c r="E462" s="217">
        <v>21</v>
      </c>
      <c r="F462" s="222"/>
      <c r="G462" s="223">
        <f>ROUND(E462*F462,2)</f>
        <v>0</v>
      </c>
      <c r="H462" s="224"/>
      <c r="I462" s="232" t="s">
        <v>163</v>
      </c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>
        <v>21</v>
      </c>
      <c r="AN462" s="202"/>
      <c r="AO462" s="202"/>
      <c r="AP462" s="202"/>
      <c r="AQ462" s="202"/>
      <c r="AR462" s="202"/>
      <c r="AS462" s="202"/>
      <c r="AT462" s="202"/>
      <c r="AU462" s="202"/>
      <c r="AV462" s="202"/>
      <c r="AW462" s="202"/>
      <c r="AX462" s="202"/>
      <c r="AY462" s="202"/>
      <c r="AZ462" s="202"/>
      <c r="BA462" s="202"/>
      <c r="BB462" s="202"/>
      <c r="BC462" s="202"/>
      <c r="BD462" s="202"/>
      <c r="BE462" s="202"/>
      <c r="BF462" s="202"/>
      <c r="BG462" s="202"/>
      <c r="BH462" s="202"/>
    </row>
    <row r="463" spans="1:60" outlineLevel="1" x14ac:dyDescent="0.2">
      <c r="A463" s="230"/>
      <c r="B463" s="212"/>
      <c r="C463" s="286" t="s">
        <v>254</v>
      </c>
      <c r="D463" s="268"/>
      <c r="E463" s="271"/>
      <c r="F463" s="223"/>
      <c r="G463" s="223"/>
      <c r="H463" s="224"/>
      <c r="I463" s="23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2"/>
      <c r="AT463" s="202"/>
      <c r="AU463" s="202"/>
      <c r="AV463" s="202"/>
      <c r="AW463" s="202"/>
      <c r="AX463" s="202"/>
      <c r="AY463" s="202"/>
      <c r="AZ463" s="202"/>
      <c r="BA463" s="202"/>
      <c r="BB463" s="202"/>
      <c r="BC463" s="202"/>
      <c r="BD463" s="202"/>
      <c r="BE463" s="202"/>
      <c r="BF463" s="202"/>
      <c r="BG463" s="202"/>
      <c r="BH463" s="202"/>
    </row>
    <row r="464" spans="1:60" outlineLevel="1" x14ac:dyDescent="0.2">
      <c r="A464" s="230"/>
      <c r="B464" s="212"/>
      <c r="C464" s="286" t="s">
        <v>396</v>
      </c>
      <c r="D464" s="268"/>
      <c r="E464" s="271">
        <v>18</v>
      </c>
      <c r="F464" s="223"/>
      <c r="G464" s="223"/>
      <c r="H464" s="224"/>
      <c r="I464" s="23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/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02"/>
      <c r="AT464" s="202"/>
      <c r="AU464" s="202"/>
      <c r="AV464" s="202"/>
      <c r="AW464" s="202"/>
      <c r="AX464" s="202"/>
      <c r="AY464" s="202"/>
      <c r="AZ464" s="202"/>
      <c r="BA464" s="202"/>
      <c r="BB464" s="202"/>
      <c r="BC464" s="202"/>
      <c r="BD464" s="202"/>
      <c r="BE464" s="202"/>
      <c r="BF464" s="202"/>
      <c r="BG464" s="202"/>
      <c r="BH464" s="202"/>
    </row>
    <row r="465" spans="1:60" outlineLevel="1" x14ac:dyDescent="0.2">
      <c r="A465" s="230"/>
      <c r="B465" s="212"/>
      <c r="C465" s="286" t="s">
        <v>261</v>
      </c>
      <c r="D465" s="268"/>
      <c r="E465" s="271"/>
      <c r="F465" s="223"/>
      <c r="G465" s="223"/>
      <c r="H465" s="224"/>
      <c r="I465" s="23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/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202"/>
      <c r="AP465" s="202"/>
      <c r="AQ465" s="202"/>
      <c r="AR465" s="202"/>
      <c r="AS465" s="202"/>
      <c r="AT465" s="202"/>
      <c r="AU465" s="202"/>
      <c r="AV465" s="202"/>
      <c r="AW465" s="202"/>
      <c r="AX465" s="202"/>
      <c r="AY465" s="202"/>
      <c r="AZ465" s="202"/>
      <c r="BA465" s="202"/>
      <c r="BB465" s="202"/>
      <c r="BC465" s="202"/>
      <c r="BD465" s="202"/>
      <c r="BE465" s="202"/>
      <c r="BF465" s="202"/>
      <c r="BG465" s="202"/>
      <c r="BH465" s="202"/>
    </row>
    <row r="466" spans="1:60" outlineLevel="1" x14ac:dyDescent="0.2">
      <c r="A466" s="230"/>
      <c r="B466" s="212"/>
      <c r="C466" s="286" t="s">
        <v>397</v>
      </c>
      <c r="D466" s="268"/>
      <c r="E466" s="271">
        <v>3</v>
      </c>
      <c r="F466" s="223"/>
      <c r="G466" s="223"/>
      <c r="H466" s="224"/>
      <c r="I466" s="23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  <c r="X466" s="202"/>
      <c r="Y466" s="202"/>
      <c r="Z466" s="202"/>
      <c r="AA466" s="202"/>
      <c r="AB466" s="202"/>
      <c r="AC466" s="202"/>
      <c r="AD466" s="202"/>
      <c r="AE466" s="202"/>
      <c r="AF466" s="202"/>
      <c r="AG466" s="202"/>
      <c r="AH466" s="202"/>
      <c r="AI466" s="202"/>
      <c r="AJ466" s="202"/>
      <c r="AK466" s="202"/>
      <c r="AL466" s="202"/>
      <c r="AM466" s="202"/>
      <c r="AN466" s="202"/>
      <c r="AO466" s="202"/>
      <c r="AP466" s="202"/>
      <c r="AQ466" s="202"/>
      <c r="AR466" s="202"/>
      <c r="AS466" s="202"/>
      <c r="AT466" s="202"/>
      <c r="AU466" s="202"/>
      <c r="AV466" s="202"/>
      <c r="AW466" s="202"/>
      <c r="AX466" s="202"/>
      <c r="AY466" s="202"/>
      <c r="AZ466" s="202"/>
      <c r="BA466" s="202"/>
      <c r="BB466" s="202"/>
      <c r="BC466" s="202"/>
      <c r="BD466" s="202"/>
      <c r="BE466" s="202"/>
      <c r="BF466" s="202"/>
      <c r="BG466" s="202"/>
      <c r="BH466" s="202"/>
    </row>
    <row r="467" spans="1:60" outlineLevel="1" x14ac:dyDescent="0.2">
      <c r="A467" s="230">
        <v>39</v>
      </c>
      <c r="B467" s="212" t="s">
        <v>398</v>
      </c>
      <c r="C467" s="256" t="s">
        <v>399</v>
      </c>
      <c r="D467" s="214" t="s">
        <v>146</v>
      </c>
      <c r="E467" s="217">
        <v>1</v>
      </c>
      <c r="F467" s="222"/>
      <c r="G467" s="223">
        <f>ROUND(E467*F467,2)</f>
        <v>0</v>
      </c>
      <c r="H467" s="224"/>
      <c r="I467" s="232" t="s">
        <v>163</v>
      </c>
      <c r="J467" s="202"/>
      <c r="K467" s="202"/>
      <c r="L467" s="202"/>
      <c r="M467" s="202"/>
      <c r="N467" s="202"/>
      <c r="O467" s="202"/>
      <c r="P467" s="202"/>
      <c r="Q467" s="202"/>
      <c r="R467" s="202"/>
      <c r="S467" s="202"/>
      <c r="T467" s="202"/>
      <c r="U467" s="202"/>
      <c r="V467" s="202"/>
      <c r="W467" s="202"/>
      <c r="X467" s="202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2"/>
      <c r="AK467" s="202"/>
      <c r="AL467" s="202"/>
      <c r="AM467" s="202">
        <v>21</v>
      </c>
      <c r="AN467" s="202"/>
      <c r="AO467" s="202"/>
      <c r="AP467" s="202"/>
      <c r="AQ467" s="202"/>
      <c r="AR467" s="202"/>
      <c r="AS467" s="202"/>
      <c r="AT467" s="202"/>
      <c r="AU467" s="202"/>
      <c r="AV467" s="202"/>
      <c r="AW467" s="202"/>
      <c r="AX467" s="202"/>
      <c r="AY467" s="202"/>
      <c r="AZ467" s="202"/>
      <c r="BA467" s="202"/>
      <c r="BB467" s="202"/>
      <c r="BC467" s="202"/>
      <c r="BD467" s="202"/>
      <c r="BE467" s="202"/>
      <c r="BF467" s="202"/>
      <c r="BG467" s="202"/>
      <c r="BH467" s="202"/>
    </row>
    <row r="468" spans="1:60" outlineLevel="1" x14ac:dyDescent="0.2">
      <c r="A468" s="230"/>
      <c r="B468" s="212"/>
      <c r="C468" s="286" t="s">
        <v>261</v>
      </c>
      <c r="D468" s="268"/>
      <c r="E468" s="271"/>
      <c r="F468" s="223"/>
      <c r="G468" s="223"/>
      <c r="H468" s="224"/>
      <c r="I468" s="232"/>
      <c r="J468" s="202"/>
      <c r="K468" s="202"/>
      <c r="L468" s="202"/>
      <c r="M468" s="202"/>
      <c r="N468" s="202"/>
      <c r="O468" s="202"/>
      <c r="P468" s="202"/>
      <c r="Q468" s="202"/>
      <c r="R468" s="202"/>
      <c r="S468" s="202"/>
      <c r="T468" s="202"/>
      <c r="U468" s="202"/>
      <c r="V468" s="202"/>
      <c r="W468" s="202"/>
      <c r="X468" s="202"/>
      <c r="Y468" s="202"/>
      <c r="Z468" s="202"/>
      <c r="AA468" s="202"/>
      <c r="AB468" s="202"/>
      <c r="AC468" s="202"/>
      <c r="AD468" s="202"/>
      <c r="AE468" s="202"/>
      <c r="AF468" s="202"/>
      <c r="AG468" s="202"/>
      <c r="AH468" s="202"/>
      <c r="AI468" s="202"/>
      <c r="AJ468" s="202"/>
      <c r="AK468" s="202"/>
      <c r="AL468" s="202"/>
      <c r="AM468" s="202"/>
      <c r="AN468" s="202"/>
      <c r="AO468" s="202"/>
      <c r="AP468" s="202"/>
      <c r="AQ468" s="202"/>
      <c r="AR468" s="202"/>
      <c r="AS468" s="202"/>
      <c r="AT468" s="202"/>
      <c r="AU468" s="202"/>
      <c r="AV468" s="202"/>
      <c r="AW468" s="202"/>
      <c r="AX468" s="202"/>
      <c r="AY468" s="202"/>
      <c r="AZ468" s="202"/>
      <c r="BA468" s="202"/>
      <c r="BB468" s="202"/>
      <c r="BC468" s="202"/>
      <c r="BD468" s="202"/>
      <c r="BE468" s="202"/>
      <c r="BF468" s="202"/>
      <c r="BG468" s="202"/>
      <c r="BH468" s="202"/>
    </row>
    <row r="469" spans="1:60" outlineLevel="1" x14ac:dyDescent="0.2">
      <c r="A469" s="230"/>
      <c r="B469" s="212"/>
      <c r="C469" s="286" t="s">
        <v>374</v>
      </c>
      <c r="D469" s="268"/>
      <c r="E469" s="271">
        <v>1</v>
      </c>
      <c r="F469" s="223"/>
      <c r="G469" s="223"/>
      <c r="H469" s="224"/>
      <c r="I469" s="23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202"/>
      <c r="AA469" s="202"/>
      <c r="AB469" s="202"/>
      <c r="AC469" s="202"/>
      <c r="AD469" s="202"/>
      <c r="AE469" s="202"/>
      <c r="AF469" s="202"/>
      <c r="AG469" s="202"/>
      <c r="AH469" s="202"/>
      <c r="AI469" s="202"/>
      <c r="AJ469" s="202"/>
      <c r="AK469" s="202"/>
      <c r="AL469" s="202"/>
      <c r="AM469" s="202"/>
      <c r="AN469" s="202"/>
      <c r="AO469" s="202"/>
      <c r="AP469" s="202"/>
      <c r="AQ469" s="202"/>
      <c r="AR469" s="202"/>
      <c r="AS469" s="202"/>
      <c r="AT469" s="202"/>
      <c r="AU469" s="202"/>
      <c r="AV469" s="202"/>
      <c r="AW469" s="202"/>
      <c r="AX469" s="202"/>
      <c r="AY469" s="202"/>
      <c r="AZ469" s="202"/>
      <c r="BA469" s="202"/>
      <c r="BB469" s="202"/>
      <c r="BC469" s="202"/>
      <c r="BD469" s="202"/>
      <c r="BE469" s="202"/>
      <c r="BF469" s="202"/>
      <c r="BG469" s="202"/>
      <c r="BH469" s="202"/>
    </row>
    <row r="470" spans="1:60" outlineLevel="1" x14ac:dyDescent="0.2">
      <c r="A470" s="230">
        <v>40</v>
      </c>
      <c r="B470" s="212" t="s">
        <v>400</v>
      </c>
      <c r="C470" s="256" t="s">
        <v>401</v>
      </c>
      <c r="D470" s="214" t="s">
        <v>158</v>
      </c>
      <c r="E470" s="217">
        <v>1</v>
      </c>
      <c r="F470" s="222"/>
      <c r="G470" s="223">
        <f>ROUND(E470*F470,2)</f>
        <v>0</v>
      </c>
      <c r="H470" s="224"/>
      <c r="I470" s="232" t="s">
        <v>163</v>
      </c>
      <c r="J470" s="202"/>
      <c r="K470" s="202"/>
      <c r="L470" s="202"/>
      <c r="M470" s="202"/>
      <c r="N470" s="202"/>
      <c r="O470" s="202"/>
      <c r="P470" s="202"/>
      <c r="Q470" s="202"/>
      <c r="R470" s="202"/>
      <c r="S470" s="202"/>
      <c r="T470" s="202"/>
      <c r="U470" s="202"/>
      <c r="V470" s="202"/>
      <c r="W470" s="202"/>
      <c r="X470" s="202"/>
      <c r="Y470" s="202"/>
      <c r="Z470" s="202"/>
      <c r="AA470" s="202"/>
      <c r="AB470" s="202"/>
      <c r="AC470" s="202"/>
      <c r="AD470" s="202"/>
      <c r="AE470" s="202"/>
      <c r="AF470" s="202"/>
      <c r="AG470" s="202"/>
      <c r="AH470" s="202"/>
      <c r="AI470" s="202"/>
      <c r="AJ470" s="202"/>
      <c r="AK470" s="202"/>
      <c r="AL470" s="202"/>
      <c r="AM470" s="202">
        <v>21</v>
      </c>
      <c r="AN470" s="202"/>
      <c r="AO470" s="202"/>
      <c r="AP470" s="202"/>
      <c r="AQ470" s="202"/>
      <c r="AR470" s="202"/>
      <c r="AS470" s="202"/>
      <c r="AT470" s="202"/>
      <c r="AU470" s="202"/>
      <c r="AV470" s="202"/>
      <c r="AW470" s="202"/>
      <c r="AX470" s="202"/>
      <c r="AY470" s="202"/>
      <c r="AZ470" s="202"/>
      <c r="BA470" s="202"/>
      <c r="BB470" s="202"/>
      <c r="BC470" s="202"/>
      <c r="BD470" s="202"/>
      <c r="BE470" s="202"/>
      <c r="BF470" s="202"/>
      <c r="BG470" s="202"/>
      <c r="BH470" s="202"/>
    </row>
    <row r="471" spans="1:60" outlineLevel="1" x14ac:dyDescent="0.2">
      <c r="A471" s="230"/>
      <c r="B471" s="212"/>
      <c r="C471" s="286" t="s">
        <v>402</v>
      </c>
      <c r="D471" s="268"/>
      <c r="E471" s="271"/>
      <c r="F471" s="223"/>
      <c r="G471" s="223"/>
      <c r="H471" s="224"/>
      <c r="I471" s="23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2"/>
      <c r="AK471" s="202"/>
      <c r="AL471" s="202"/>
      <c r="AM471" s="202"/>
      <c r="AN471" s="202"/>
      <c r="AO471" s="202"/>
      <c r="AP471" s="202"/>
      <c r="AQ471" s="202"/>
      <c r="AR471" s="202"/>
      <c r="AS471" s="202"/>
      <c r="AT471" s="202"/>
      <c r="AU471" s="202"/>
      <c r="AV471" s="202"/>
      <c r="AW471" s="202"/>
      <c r="AX471" s="202"/>
      <c r="AY471" s="202"/>
      <c r="AZ471" s="202"/>
      <c r="BA471" s="202"/>
      <c r="BB471" s="202"/>
      <c r="BC471" s="202"/>
      <c r="BD471" s="202"/>
      <c r="BE471" s="202"/>
      <c r="BF471" s="202"/>
      <c r="BG471" s="202"/>
      <c r="BH471" s="202"/>
    </row>
    <row r="472" spans="1:60" outlineLevel="1" x14ac:dyDescent="0.2">
      <c r="A472" s="230"/>
      <c r="B472" s="212"/>
      <c r="C472" s="286" t="s">
        <v>403</v>
      </c>
      <c r="D472" s="268"/>
      <c r="E472" s="271"/>
      <c r="F472" s="223"/>
      <c r="G472" s="223"/>
      <c r="H472" s="224"/>
      <c r="I472" s="232"/>
      <c r="J472" s="202"/>
      <c r="K472" s="202"/>
      <c r="L472" s="202"/>
      <c r="M472" s="202"/>
      <c r="N472" s="202"/>
      <c r="O472" s="202"/>
      <c r="P472" s="202"/>
      <c r="Q472" s="202"/>
      <c r="R472" s="202"/>
      <c r="S472" s="202"/>
      <c r="T472" s="202"/>
      <c r="U472" s="202"/>
      <c r="V472" s="202"/>
      <c r="W472" s="202"/>
      <c r="X472" s="202"/>
      <c r="Y472" s="202"/>
      <c r="Z472" s="202"/>
      <c r="AA472" s="202"/>
      <c r="AB472" s="202"/>
      <c r="AC472" s="202"/>
      <c r="AD472" s="202"/>
      <c r="AE472" s="202"/>
      <c r="AF472" s="202"/>
      <c r="AG472" s="202"/>
      <c r="AH472" s="202"/>
      <c r="AI472" s="202"/>
      <c r="AJ472" s="202"/>
      <c r="AK472" s="202"/>
      <c r="AL472" s="202"/>
      <c r="AM472" s="202"/>
      <c r="AN472" s="202"/>
      <c r="AO472" s="202"/>
      <c r="AP472" s="202"/>
      <c r="AQ472" s="202"/>
      <c r="AR472" s="202"/>
      <c r="AS472" s="202"/>
      <c r="AT472" s="202"/>
      <c r="AU472" s="202"/>
      <c r="AV472" s="202"/>
      <c r="AW472" s="202"/>
      <c r="AX472" s="202"/>
      <c r="AY472" s="202"/>
      <c r="AZ472" s="202"/>
      <c r="BA472" s="202"/>
      <c r="BB472" s="202"/>
      <c r="BC472" s="202"/>
      <c r="BD472" s="202"/>
      <c r="BE472" s="202"/>
      <c r="BF472" s="202"/>
      <c r="BG472" s="202"/>
      <c r="BH472" s="202"/>
    </row>
    <row r="473" spans="1:60" outlineLevel="1" x14ac:dyDescent="0.2">
      <c r="A473" s="230"/>
      <c r="B473" s="212"/>
      <c r="C473" s="286" t="s">
        <v>374</v>
      </c>
      <c r="D473" s="268"/>
      <c r="E473" s="271">
        <v>1</v>
      </c>
      <c r="F473" s="223"/>
      <c r="G473" s="223"/>
      <c r="H473" s="224"/>
      <c r="I473" s="232"/>
      <c r="J473" s="202"/>
      <c r="K473" s="202"/>
      <c r="L473" s="202"/>
      <c r="M473" s="202"/>
      <c r="N473" s="202"/>
      <c r="O473" s="202"/>
      <c r="P473" s="202"/>
      <c r="Q473" s="202"/>
      <c r="R473" s="202"/>
      <c r="S473" s="202"/>
      <c r="T473" s="202"/>
      <c r="U473" s="202"/>
      <c r="V473" s="202"/>
      <c r="W473" s="202"/>
      <c r="X473" s="202"/>
      <c r="Y473" s="202"/>
      <c r="Z473" s="202"/>
      <c r="AA473" s="202"/>
      <c r="AB473" s="202"/>
      <c r="AC473" s="202"/>
      <c r="AD473" s="202"/>
      <c r="AE473" s="202"/>
      <c r="AF473" s="202"/>
      <c r="AG473" s="202"/>
      <c r="AH473" s="202"/>
      <c r="AI473" s="202"/>
      <c r="AJ473" s="202"/>
      <c r="AK473" s="202"/>
      <c r="AL473" s="202"/>
      <c r="AM473" s="202"/>
      <c r="AN473" s="202"/>
      <c r="AO473" s="202"/>
      <c r="AP473" s="202"/>
      <c r="AQ473" s="202"/>
      <c r="AR473" s="202"/>
      <c r="AS473" s="202"/>
      <c r="AT473" s="202"/>
      <c r="AU473" s="202"/>
      <c r="AV473" s="202"/>
      <c r="AW473" s="202"/>
      <c r="AX473" s="202"/>
      <c r="AY473" s="202"/>
      <c r="AZ473" s="202"/>
      <c r="BA473" s="202"/>
      <c r="BB473" s="202"/>
      <c r="BC473" s="202"/>
      <c r="BD473" s="202"/>
      <c r="BE473" s="202"/>
      <c r="BF473" s="202"/>
      <c r="BG473" s="202"/>
      <c r="BH473" s="202"/>
    </row>
    <row r="474" spans="1:60" outlineLevel="1" x14ac:dyDescent="0.2">
      <c r="A474" s="230">
        <v>41</v>
      </c>
      <c r="B474" s="212" t="s">
        <v>404</v>
      </c>
      <c r="C474" s="256" t="s">
        <v>405</v>
      </c>
      <c r="D474" s="214" t="s">
        <v>344</v>
      </c>
      <c r="E474" s="217">
        <v>1</v>
      </c>
      <c r="F474" s="222"/>
      <c r="G474" s="223">
        <f>ROUND(E474*F474,2)</f>
        <v>0</v>
      </c>
      <c r="H474" s="224"/>
      <c r="I474" s="232" t="s">
        <v>163</v>
      </c>
      <c r="J474" s="202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  <c r="X474" s="202"/>
      <c r="Y474" s="202"/>
      <c r="Z474" s="202"/>
      <c r="AA474" s="202"/>
      <c r="AB474" s="202"/>
      <c r="AC474" s="202"/>
      <c r="AD474" s="202"/>
      <c r="AE474" s="202"/>
      <c r="AF474" s="202"/>
      <c r="AG474" s="202"/>
      <c r="AH474" s="202"/>
      <c r="AI474" s="202"/>
      <c r="AJ474" s="202"/>
      <c r="AK474" s="202"/>
      <c r="AL474" s="202"/>
      <c r="AM474" s="202">
        <v>21</v>
      </c>
      <c r="AN474" s="202"/>
      <c r="AO474" s="202"/>
      <c r="AP474" s="202"/>
      <c r="AQ474" s="202"/>
      <c r="AR474" s="202"/>
      <c r="AS474" s="202"/>
      <c r="AT474" s="202"/>
      <c r="AU474" s="202"/>
      <c r="AV474" s="202"/>
      <c r="AW474" s="202"/>
      <c r="AX474" s="202"/>
      <c r="AY474" s="202"/>
      <c r="AZ474" s="202"/>
      <c r="BA474" s="202"/>
      <c r="BB474" s="202"/>
      <c r="BC474" s="202"/>
      <c r="BD474" s="202"/>
      <c r="BE474" s="202"/>
      <c r="BF474" s="202"/>
      <c r="BG474" s="202"/>
      <c r="BH474" s="202"/>
    </row>
    <row r="475" spans="1:60" outlineLevel="1" x14ac:dyDescent="0.2">
      <c r="A475" s="230"/>
      <c r="B475" s="212"/>
      <c r="C475" s="286" t="s">
        <v>374</v>
      </c>
      <c r="D475" s="268"/>
      <c r="E475" s="271">
        <v>1</v>
      </c>
      <c r="F475" s="223"/>
      <c r="G475" s="223"/>
      <c r="H475" s="224"/>
      <c r="I475" s="23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02"/>
      <c r="AR475" s="202"/>
      <c r="AS475" s="202"/>
      <c r="AT475" s="202"/>
      <c r="AU475" s="202"/>
      <c r="AV475" s="202"/>
      <c r="AW475" s="202"/>
      <c r="AX475" s="202"/>
      <c r="AY475" s="202"/>
      <c r="AZ475" s="202"/>
      <c r="BA475" s="202"/>
      <c r="BB475" s="202"/>
      <c r="BC475" s="202"/>
      <c r="BD475" s="202"/>
      <c r="BE475" s="202"/>
      <c r="BF475" s="202"/>
      <c r="BG475" s="202"/>
      <c r="BH475" s="202"/>
    </row>
    <row r="476" spans="1:60" x14ac:dyDescent="0.2">
      <c r="A476" s="229" t="s">
        <v>119</v>
      </c>
      <c r="B476" s="211" t="s">
        <v>75</v>
      </c>
      <c r="C476" s="255" t="s">
        <v>76</v>
      </c>
      <c r="D476" s="213"/>
      <c r="E476" s="216"/>
      <c r="F476" s="227">
        <f>SUM(G477:G519)</f>
        <v>0</v>
      </c>
      <c r="G476" s="228"/>
      <c r="H476" s="221"/>
      <c r="I476" s="231"/>
    </row>
    <row r="477" spans="1:60" outlineLevel="1" x14ac:dyDescent="0.2">
      <c r="A477" s="230"/>
      <c r="B477" s="265" t="s">
        <v>406</v>
      </c>
      <c r="C477" s="284"/>
      <c r="D477" s="267"/>
      <c r="E477" s="270"/>
      <c r="F477" s="274"/>
      <c r="G477" s="275"/>
      <c r="H477" s="224"/>
      <c r="I477" s="232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>
        <v>0</v>
      </c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2"/>
      <c r="AT477" s="202"/>
      <c r="AU477" s="202"/>
      <c r="AV477" s="202"/>
      <c r="AW477" s="202"/>
      <c r="AX477" s="202"/>
      <c r="AY477" s="202"/>
      <c r="AZ477" s="202"/>
      <c r="BA477" s="202"/>
      <c r="BB477" s="202"/>
      <c r="BC477" s="202"/>
      <c r="BD477" s="202"/>
      <c r="BE477" s="202"/>
      <c r="BF477" s="202"/>
      <c r="BG477" s="202"/>
      <c r="BH477" s="202"/>
    </row>
    <row r="478" spans="1:60" outlineLevel="1" x14ac:dyDescent="0.2">
      <c r="A478" s="230">
        <v>42</v>
      </c>
      <c r="B478" s="212" t="s">
        <v>407</v>
      </c>
      <c r="C478" s="256" t="s">
        <v>408</v>
      </c>
      <c r="D478" s="214" t="s">
        <v>168</v>
      </c>
      <c r="E478" s="217">
        <v>619.60500000000002</v>
      </c>
      <c r="F478" s="222"/>
      <c r="G478" s="223">
        <f>ROUND(E478*F478,2)</f>
        <v>0</v>
      </c>
      <c r="H478" s="224" t="s">
        <v>409</v>
      </c>
      <c r="I478" s="232" t="s">
        <v>123</v>
      </c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/>
      <c r="AF478" s="202"/>
      <c r="AG478" s="202"/>
      <c r="AH478" s="202"/>
      <c r="AI478" s="202"/>
      <c r="AJ478" s="202"/>
      <c r="AK478" s="202"/>
      <c r="AL478" s="202"/>
      <c r="AM478" s="202">
        <v>21</v>
      </c>
      <c r="AN478" s="202"/>
      <c r="AO478" s="202"/>
      <c r="AP478" s="202"/>
      <c r="AQ478" s="202"/>
      <c r="AR478" s="202"/>
      <c r="AS478" s="202"/>
      <c r="AT478" s="202"/>
      <c r="AU478" s="202"/>
      <c r="AV478" s="202"/>
      <c r="AW478" s="202"/>
      <c r="AX478" s="202"/>
      <c r="AY478" s="202"/>
      <c r="AZ478" s="202"/>
      <c r="BA478" s="202"/>
      <c r="BB478" s="202"/>
      <c r="BC478" s="202"/>
      <c r="BD478" s="202"/>
      <c r="BE478" s="202"/>
      <c r="BF478" s="202"/>
      <c r="BG478" s="202"/>
      <c r="BH478" s="202"/>
    </row>
    <row r="479" spans="1:60" outlineLevel="1" x14ac:dyDescent="0.2">
      <c r="A479" s="230"/>
      <c r="B479" s="212"/>
      <c r="C479" s="286" t="s">
        <v>410</v>
      </c>
      <c r="D479" s="268"/>
      <c r="E479" s="271"/>
      <c r="F479" s="223"/>
      <c r="G479" s="223"/>
      <c r="H479" s="224"/>
      <c r="I479" s="23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2"/>
      <c r="AT479" s="202"/>
      <c r="AU479" s="202"/>
      <c r="AV479" s="202"/>
      <c r="AW479" s="202"/>
      <c r="AX479" s="202"/>
      <c r="AY479" s="202"/>
      <c r="AZ479" s="202"/>
      <c r="BA479" s="202"/>
      <c r="BB479" s="202"/>
      <c r="BC479" s="202"/>
      <c r="BD479" s="202"/>
      <c r="BE479" s="202"/>
      <c r="BF479" s="202"/>
      <c r="BG479" s="202"/>
      <c r="BH479" s="202"/>
    </row>
    <row r="480" spans="1:60" outlineLevel="1" x14ac:dyDescent="0.2">
      <c r="A480" s="230"/>
      <c r="B480" s="212"/>
      <c r="C480" s="286" t="s">
        <v>411</v>
      </c>
      <c r="D480" s="268"/>
      <c r="E480" s="271">
        <v>619.61</v>
      </c>
      <c r="F480" s="223"/>
      <c r="G480" s="223"/>
      <c r="H480" s="224"/>
      <c r="I480" s="23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2"/>
      <c r="AT480" s="202"/>
      <c r="AU480" s="202"/>
      <c r="AV480" s="202"/>
      <c r="AW480" s="202"/>
      <c r="AX480" s="202"/>
      <c r="AY480" s="202"/>
      <c r="AZ480" s="202"/>
      <c r="BA480" s="202"/>
      <c r="BB480" s="202"/>
      <c r="BC480" s="202"/>
      <c r="BD480" s="202"/>
      <c r="BE480" s="202"/>
      <c r="BF480" s="202"/>
      <c r="BG480" s="202"/>
      <c r="BH480" s="202"/>
    </row>
    <row r="481" spans="1:60" outlineLevel="1" x14ac:dyDescent="0.2">
      <c r="A481" s="230"/>
      <c r="B481" s="266" t="s">
        <v>412</v>
      </c>
      <c r="C481" s="285"/>
      <c r="D481" s="277"/>
      <c r="E481" s="278"/>
      <c r="F481" s="279"/>
      <c r="G481" s="276"/>
      <c r="H481" s="224"/>
      <c r="I481" s="23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>
        <v>1</v>
      </c>
      <c r="AD481" s="202"/>
      <c r="AE481" s="202"/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2"/>
      <c r="AT481" s="202"/>
      <c r="AU481" s="202"/>
      <c r="AV481" s="202"/>
      <c r="AW481" s="202"/>
      <c r="AX481" s="202"/>
      <c r="AY481" s="202"/>
      <c r="AZ481" s="202"/>
      <c r="BA481" s="202"/>
      <c r="BB481" s="202"/>
      <c r="BC481" s="202"/>
      <c r="BD481" s="202"/>
      <c r="BE481" s="202"/>
      <c r="BF481" s="202"/>
      <c r="BG481" s="202"/>
      <c r="BH481" s="202"/>
    </row>
    <row r="482" spans="1:60" outlineLevel="1" x14ac:dyDescent="0.2">
      <c r="A482" s="230">
        <v>43</v>
      </c>
      <c r="B482" s="212" t="s">
        <v>413</v>
      </c>
      <c r="C482" s="256" t="s">
        <v>414</v>
      </c>
      <c r="D482" s="214" t="s">
        <v>168</v>
      </c>
      <c r="E482" s="217">
        <v>1239.21</v>
      </c>
      <c r="F482" s="222"/>
      <c r="G482" s="223">
        <f>ROUND(E482*F482,2)</f>
        <v>0</v>
      </c>
      <c r="H482" s="224" t="s">
        <v>409</v>
      </c>
      <c r="I482" s="232" t="s">
        <v>123</v>
      </c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/>
      <c r="AF482" s="202"/>
      <c r="AG482" s="202"/>
      <c r="AH482" s="202"/>
      <c r="AI482" s="202"/>
      <c r="AJ482" s="202"/>
      <c r="AK482" s="202"/>
      <c r="AL482" s="202"/>
      <c r="AM482" s="202">
        <v>21</v>
      </c>
      <c r="AN482" s="202"/>
      <c r="AO482" s="202"/>
      <c r="AP482" s="202"/>
      <c r="AQ482" s="202"/>
      <c r="AR482" s="202"/>
      <c r="AS482" s="202"/>
      <c r="AT482" s="202"/>
      <c r="AU482" s="202"/>
      <c r="AV482" s="202"/>
      <c r="AW482" s="202"/>
      <c r="AX482" s="202"/>
      <c r="AY482" s="202"/>
      <c r="AZ482" s="202"/>
      <c r="BA482" s="202"/>
      <c r="BB482" s="202"/>
      <c r="BC482" s="202"/>
      <c r="BD482" s="202"/>
      <c r="BE482" s="202"/>
      <c r="BF482" s="202"/>
      <c r="BG482" s="202"/>
      <c r="BH482" s="202"/>
    </row>
    <row r="483" spans="1:60" outlineLevel="1" x14ac:dyDescent="0.2">
      <c r="A483" s="230"/>
      <c r="B483" s="212"/>
      <c r="C483" s="286" t="s">
        <v>410</v>
      </c>
      <c r="D483" s="268"/>
      <c r="E483" s="271"/>
      <c r="F483" s="223"/>
      <c r="G483" s="223"/>
      <c r="H483" s="224"/>
      <c r="I483" s="23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2"/>
      <c r="V483" s="202"/>
      <c r="W483" s="202"/>
      <c r="X483" s="202"/>
      <c r="Y483" s="202"/>
      <c r="Z483" s="202"/>
      <c r="AA483" s="202"/>
      <c r="AB483" s="202"/>
      <c r="AC483" s="202"/>
      <c r="AD483" s="202"/>
      <c r="AE483" s="202"/>
      <c r="AF483" s="202"/>
      <c r="AG483" s="202"/>
      <c r="AH483" s="202"/>
      <c r="AI483" s="202"/>
      <c r="AJ483" s="202"/>
      <c r="AK483" s="202"/>
      <c r="AL483" s="202"/>
      <c r="AM483" s="202"/>
      <c r="AN483" s="202"/>
      <c r="AO483" s="202"/>
      <c r="AP483" s="202"/>
      <c r="AQ483" s="202"/>
      <c r="AR483" s="202"/>
      <c r="AS483" s="202"/>
      <c r="AT483" s="202"/>
      <c r="AU483" s="202"/>
      <c r="AV483" s="202"/>
      <c r="AW483" s="202"/>
      <c r="AX483" s="202"/>
      <c r="AY483" s="202"/>
      <c r="AZ483" s="202"/>
      <c r="BA483" s="202"/>
      <c r="BB483" s="202"/>
      <c r="BC483" s="202"/>
      <c r="BD483" s="202"/>
      <c r="BE483" s="202"/>
      <c r="BF483" s="202"/>
      <c r="BG483" s="202"/>
      <c r="BH483" s="202"/>
    </row>
    <row r="484" spans="1:60" outlineLevel="1" x14ac:dyDescent="0.2">
      <c r="A484" s="230"/>
      <c r="B484" s="212"/>
      <c r="C484" s="287" t="s">
        <v>200</v>
      </c>
      <c r="D484" s="269"/>
      <c r="E484" s="272"/>
      <c r="F484" s="223"/>
      <c r="G484" s="223"/>
      <c r="H484" s="224"/>
      <c r="I484" s="23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  <c r="U484" s="202"/>
      <c r="V484" s="202"/>
      <c r="W484" s="202"/>
      <c r="X484" s="202"/>
      <c r="Y484" s="202"/>
      <c r="Z484" s="202"/>
      <c r="AA484" s="202"/>
      <c r="AB484" s="202"/>
      <c r="AC484" s="202"/>
      <c r="AD484" s="202"/>
      <c r="AE484" s="202"/>
      <c r="AF484" s="202"/>
      <c r="AG484" s="202"/>
      <c r="AH484" s="202"/>
      <c r="AI484" s="202"/>
      <c r="AJ484" s="202"/>
      <c r="AK484" s="202"/>
      <c r="AL484" s="202"/>
      <c r="AM484" s="202"/>
      <c r="AN484" s="202"/>
      <c r="AO484" s="202"/>
      <c r="AP484" s="202"/>
      <c r="AQ484" s="202"/>
      <c r="AR484" s="202"/>
      <c r="AS484" s="202"/>
      <c r="AT484" s="202"/>
      <c r="AU484" s="202"/>
      <c r="AV484" s="202"/>
      <c r="AW484" s="202"/>
      <c r="AX484" s="202"/>
      <c r="AY484" s="202"/>
      <c r="AZ484" s="202"/>
      <c r="BA484" s="202"/>
      <c r="BB484" s="202"/>
      <c r="BC484" s="202"/>
      <c r="BD484" s="202"/>
      <c r="BE484" s="202"/>
      <c r="BF484" s="202"/>
      <c r="BG484" s="202"/>
      <c r="BH484" s="202"/>
    </row>
    <row r="485" spans="1:60" outlineLevel="1" x14ac:dyDescent="0.2">
      <c r="A485" s="230"/>
      <c r="B485" s="212"/>
      <c r="C485" s="288" t="s">
        <v>415</v>
      </c>
      <c r="D485" s="269"/>
      <c r="E485" s="272">
        <v>619.61</v>
      </c>
      <c r="F485" s="223"/>
      <c r="G485" s="223"/>
      <c r="H485" s="224"/>
      <c r="I485" s="232"/>
      <c r="J485" s="202"/>
      <c r="K485" s="202"/>
      <c r="L485" s="202"/>
      <c r="M485" s="202"/>
      <c r="N485" s="202"/>
      <c r="O485" s="202"/>
      <c r="P485" s="202"/>
      <c r="Q485" s="202"/>
      <c r="R485" s="202"/>
      <c r="S485" s="202"/>
      <c r="T485" s="202"/>
      <c r="U485" s="202"/>
      <c r="V485" s="202"/>
      <c r="W485" s="202"/>
      <c r="X485" s="202"/>
      <c r="Y485" s="202"/>
      <c r="Z485" s="202"/>
      <c r="AA485" s="202"/>
      <c r="AB485" s="202"/>
      <c r="AC485" s="202"/>
      <c r="AD485" s="202"/>
      <c r="AE485" s="202"/>
      <c r="AF485" s="202"/>
      <c r="AG485" s="202"/>
      <c r="AH485" s="202"/>
      <c r="AI485" s="202"/>
      <c r="AJ485" s="202"/>
      <c r="AK485" s="202"/>
      <c r="AL485" s="202"/>
      <c r="AM485" s="202"/>
      <c r="AN485" s="202"/>
      <c r="AO485" s="202"/>
      <c r="AP485" s="202"/>
      <c r="AQ485" s="202"/>
      <c r="AR485" s="202"/>
      <c r="AS485" s="202"/>
      <c r="AT485" s="202"/>
      <c r="AU485" s="202"/>
      <c r="AV485" s="202"/>
      <c r="AW485" s="202"/>
      <c r="AX485" s="202"/>
      <c r="AY485" s="202"/>
      <c r="AZ485" s="202"/>
      <c r="BA485" s="202"/>
      <c r="BB485" s="202"/>
      <c r="BC485" s="202"/>
      <c r="BD485" s="202"/>
      <c r="BE485" s="202"/>
      <c r="BF485" s="202"/>
      <c r="BG485" s="202"/>
      <c r="BH485" s="202"/>
    </row>
    <row r="486" spans="1:60" outlineLevel="1" x14ac:dyDescent="0.2">
      <c r="A486" s="230"/>
      <c r="B486" s="212"/>
      <c r="C486" s="287" t="s">
        <v>213</v>
      </c>
      <c r="D486" s="269"/>
      <c r="E486" s="272"/>
      <c r="F486" s="223"/>
      <c r="G486" s="223"/>
      <c r="H486" s="224"/>
      <c r="I486" s="232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  <c r="U486" s="202"/>
      <c r="V486" s="202"/>
      <c r="W486" s="202"/>
      <c r="X486" s="202"/>
      <c r="Y486" s="202"/>
      <c r="Z486" s="202"/>
      <c r="AA486" s="202"/>
      <c r="AB486" s="202"/>
      <c r="AC486" s="202"/>
      <c r="AD486" s="202"/>
      <c r="AE486" s="202"/>
      <c r="AF486" s="202"/>
      <c r="AG486" s="202"/>
      <c r="AH486" s="202"/>
      <c r="AI486" s="202"/>
      <c r="AJ486" s="202"/>
      <c r="AK486" s="202"/>
      <c r="AL486" s="202"/>
      <c r="AM486" s="202"/>
      <c r="AN486" s="202"/>
      <c r="AO486" s="202"/>
      <c r="AP486" s="202"/>
      <c r="AQ486" s="202"/>
      <c r="AR486" s="202"/>
      <c r="AS486" s="202"/>
      <c r="AT486" s="202"/>
      <c r="AU486" s="202"/>
      <c r="AV486" s="202"/>
      <c r="AW486" s="202"/>
      <c r="AX486" s="202"/>
      <c r="AY486" s="202"/>
      <c r="AZ486" s="202"/>
      <c r="BA486" s="202"/>
      <c r="BB486" s="202"/>
      <c r="BC486" s="202"/>
      <c r="BD486" s="202"/>
      <c r="BE486" s="202"/>
      <c r="BF486" s="202"/>
      <c r="BG486" s="202"/>
      <c r="BH486" s="202"/>
    </row>
    <row r="487" spans="1:60" outlineLevel="1" x14ac:dyDescent="0.2">
      <c r="A487" s="230"/>
      <c r="B487" s="212"/>
      <c r="C487" s="286" t="s">
        <v>416</v>
      </c>
      <c r="D487" s="268"/>
      <c r="E487" s="271">
        <v>1239.21</v>
      </c>
      <c r="F487" s="223"/>
      <c r="G487" s="223"/>
      <c r="H487" s="224"/>
      <c r="I487" s="23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  <c r="AA487" s="202"/>
      <c r="AB487" s="202"/>
      <c r="AC487" s="202"/>
      <c r="AD487" s="202"/>
      <c r="AE487" s="202"/>
      <c r="AF487" s="202"/>
      <c r="AG487" s="202"/>
      <c r="AH487" s="202"/>
      <c r="AI487" s="202"/>
      <c r="AJ487" s="202"/>
      <c r="AK487" s="202"/>
      <c r="AL487" s="202"/>
      <c r="AM487" s="202"/>
      <c r="AN487" s="202"/>
      <c r="AO487" s="202"/>
      <c r="AP487" s="202"/>
      <c r="AQ487" s="202"/>
      <c r="AR487" s="202"/>
      <c r="AS487" s="202"/>
      <c r="AT487" s="202"/>
      <c r="AU487" s="202"/>
      <c r="AV487" s="202"/>
      <c r="AW487" s="202"/>
      <c r="AX487" s="202"/>
      <c r="AY487" s="202"/>
      <c r="AZ487" s="202"/>
      <c r="BA487" s="202"/>
      <c r="BB487" s="202"/>
      <c r="BC487" s="202"/>
      <c r="BD487" s="202"/>
      <c r="BE487" s="202"/>
      <c r="BF487" s="202"/>
      <c r="BG487" s="202"/>
      <c r="BH487" s="202"/>
    </row>
    <row r="488" spans="1:60" outlineLevel="1" x14ac:dyDescent="0.2">
      <c r="A488" s="230"/>
      <c r="B488" s="266" t="s">
        <v>417</v>
      </c>
      <c r="C488" s="285"/>
      <c r="D488" s="277"/>
      <c r="E488" s="278"/>
      <c r="F488" s="279"/>
      <c r="G488" s="276"/>
      <c r="H488" s="224"/>
      <c r="I488" s="23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  <c r="U488" s="202"/>
      <c r="V488" s="202"/>
      <c r="W488" s="202"/>
      <c r="X488" s="202"/>
      <c r="Y488" s="202"/>
      <c r="Z488" s="202"/>
      <c r="AA488" s="202"/>
      <c r="AB488" s="202"/>
      <c r="AC488" s="202">
        <v>0</v>
      </c>
      <c r="AD488" s="202"/>
      <c r="AE488" s="202"/>
      <c r="AF488" s="202"/>
      <c r="AG488" s="202"/>
      <c r="AH488" s="202"/>
      <c r="AI488" s="202"/>
      <c r="AJ488" s="202"/>
      <c r="AK488" s="202"/>
      <c r="AL488" s="202"/>
      <c r="AM488" s="202"/>
      <c r="AN488" s="202"/>
      <c r="AO488" s="202"/>
      <c r="AP488" s="202"/>
      <c r="AQ488" s="202"/>
      <c r="AR488" s="202"/>
      <c r="AS488" s="202"/>
      <c r="AT488" s="202"/>
      <c r="AU488" s="202"/>
      <c r="AV488" s="202"/>
      <c r="AW488" s="202"/>
      <c r="AX488" s="202"/>
      <c r="AY488" s="202"/>
      <c r="AZ488" s="202"/>
      <c r="BA488" s="202"/>
      <c r="BB488" s="202"/>
      <c r="BC488" s="202"/>
      <c r="BD488" s="202"/>
      <c r="BE488" s="202"/>
      <c r="BF488" s="202"/>
      <c r="BG488" s="202"/>
      <c r="BH488" s="202"/>
    </row>
    <row r="489" spans="1:60" outlineLevel="1" x14ac:dyDescent="0.2">
      <c r="A489" s="230">
        <v>44</v>
      </c>
      <c r="B489" s="212" t="s">
        <v>418</v>
      </c>
      <c r="C489" s="256" t="s">
        <v>419</v>
      </c>
      <c r="D489" s="214" t="s">
        <v>168</v>
      </c>
      <c r="E489" s="217">
        <v>619.60500000000002</v>
      </c>
      <c r="F489" s="222"/>
      <c r="G489" s="223">
        <f>ROUND(E489*F489,2)</f>
        <v>0</v>
      </c>
      <c r="H489" s="224" t="s">
        <v>409</v>
      </c>
      <c r="I489" s="232" t="s">
        <v>123</v>
      </c>
      <c r="J489" s="202"/>
      <c r="K489" s="202"/>
      <c r="L489" s="202"/>
      <c r="M489" s="202"/>
      <c r="N489" s="202"/>
      <c r="O489" s="202"/>
      <c r="P489" s="202"/>
      <c r="Q489" s="202"/>
      <c r="R489" s="202"/>
      <c r="S489" s="202"/>
      <c r="T489" s="202"/>
      <c r="U489" s="202"/>
      <c r="V489" s="202"/>
      <c r="W489" s="202"/>
      <c r="X489" s="202"/>
      <c r="Y489" s="202"/>
      <c r="Z489" s="202"/>
      <c r="AA489" s="202"/>
      <c r="AB489" s="202"/>
      <c r="AC489" s="202"/>
      <c r="AD489" s="202"/>
      <c r="AE489" s="202"/>
      <c r="AF489" s="202"/>
      <c r="AG489" s="202"/>
      <c r="AH489" s="202"/>
      <c r="AI489" s="202"/>
      <c r="AJ489" s="202"/>
      <c r="AK489" s="202"/>
      <c r="AL489" s="202"/>
      <c r="AM489" s="202">
        <v>21</v>
      </c>
      <c r="AN489" s="202"/>
      <c r="AO489" s="202"/>
      <c r="AP489" s="202"/>
      <c r="AQ489" s="202"/>
      <c r="AR489" s="202"/>
      <c r="AS489" s="202"/>
      <c r="AT489" s="202"/>
      <c r="AU489" s="202"/>
      <c r="AV489" s="202"/>
      <c r="AW489" s="202"/>
      <c r="AX489" s="202"/>
      <c r="AY489" s="202"/>
      <c r="AZ489" s="202"/>
      <c r="BA489" s="202"/>
      <c r="BB489" s="202"/>
      <c r="BC489" s="202"/>
      <c r="BD489" s="202"/>
      <c r="BE489" s="202"/>
      <c r="BF489" s="202"/>
      <c r="BG489" s="202"/>
      <c r="BH489" s="202"/>
    </row>
    <row r="490" spans="1:60" outlineLevel="1" x14ac:dyDescent="0.2">
      <c r="A490" s="230"/>
      <c r="B490" s="212"/>
      <c r="C490" s="286" t="s">
        <v>410</v>
      </c>
      <c r="D490" s="268"/>
      <c r="E490" s="271"/>
      <c r="F490" s="223"/>
      <c r="G490" s="223"/>
      <c r="H490" s="224"/>
      <c r="I490" s="232"/>
      <c r="J490" s="202"/>
      <c r="K490" s="202"/>
      <c r="L490" s="202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  <c r="X490" s="202"/>
      <c r="Y490" s="202"/>
      <c r="Z490" s="202"/>
      <c r="AA490" s="202"/>
      <c r="AB490" s="202"/>
      <c r="AC490" s="202"/>
      <c r="AD490" s="202"/>
      <c r="AE490" s="202"/>
      <c r="AF490" s="202"/>
      <c r="AG490" s="202"/>
      <c r="AH490" s="202"/>
      <c r="AI490" s="202"/>
      <c r="AJ490" s="202"/>
      <c r="AK490" s="202"/>
      <c r="AL490" s="202"/>
      <c r="AM490" s="202"/>
      <c r="AN490" s="202"/>
      <c r="AO490" s="202"/>
      <c r="AP490" s="202"/>
      <c r="AQ490" s="202"/>
      <c r="AR490" s="202"/>
      <c r="AS490" s="202"/>
      <c r="AT490" s="202"/>
      <c r="AU490" s="202"/>
      <c r="AV490" s="202"/>
      <c r="AW490" s="202"/>
      <c r="AX490" s="202"/>
      <c r="AY490" s="202"/>
      <c r="AZ490" s="202"/>
      <c r="BA490" s="202"/>
      <c r="BB490" s="202"/>
      <c r="BC490" s="202"/>
      <c r="BD490" s="202"/>
      <c r="BE490" s="202"/>
      <c r="BF490" s="202"/>
      <c r="BG490" s="202"/>
      <c r="BH490" s="202"/>
    </row>
    <row r="491" spans="1:60" outlineLevel="1" x14ac:dyDescent="0.2">
      <c r="A491" s="230"/>
      <c r="B491" s="212"/>
      <c r="C491" s="286" t="s">
        <v>411</v>
      </c>
      <c r="D491" s="268"/>
      <c r="E491" s="271">
        <v>619.61</v>
      </c>
      <c r="F491" s="223"/>
      <c r="G491" s="223"/>
      <c r="H491" s="224"/>
      <c r="I491" s="232"/>
      <c r="J491" s="202"/>
      <c r="K491" s="202"/>
      <c r="L491" s="202"/>
      <c r="M491" s="202"/>
      <c r="N491" s="202"/>
      <c r="O491" s="202"/>
      <c r="P491" s="202"/>
      <c r="Q491" s="202"/>
      <c r="R491" s="202"/>
      <c r="S491" s="202"/>
      <c r="T491" s="202"/>
      <c r="U491" s="202"/>
      <c r="V491" s="202"/>
      <c r="W491" s="202"/>
      <c r="X491" s="202"/>
      <c r="Y491" s="202"/>
      <c r="Z491" s="202"/>
      <c r="AA491" s="202"/>
      <c r="AB491" s="202"/>
      <c r="AC491" s="202"/>
      <c r="AD491" s="202"/>
      <c r="AE491" s="202"/>
      <c r="AF491" s="202"/>
      <c r="AG491" s="202"/>
      <c r="AH491" s="202"/>
      <c r="AI491" s="202"/>
      <c r="AJ491" s="202"/>
      <c r="AK491" s="202"/>
      <c r="AL491" s="202"/>
      <c r="AM491" s="202"/>
      <c r="AN491" s="202"/>
      <c r="AO491" s="202"/>
      <c r="AP491" s="202"/>
      <c r="AQ491" s="202"/>
      <c r="AR491" s="202"/>
      <c r="AS491" s="202"/>
      <c r="AT491" s="202"/>
      <c r="AU491" s="202"/>
      <c r="AV491" s="202"/>
      <c r="AW491" s="202"/>
      <c r="AX491" s="202"/>
      <c r="AY491" s="202"/>
      <c r="AZ491" s="202"/>
      <c r="BA491" s="202"/>
      <c r="BB491" s="202"/>
      <c r="BC491" s="202"/>
      <c r="BD491" s="202"/>
      <c r="BE491" s="202"/>
      <c r="BF491" s="202"/>
      <c r="BG491" s="202"/>
      <c r="BH491" s="202"/>
    </row>
    <row r="492" spans="1:60" outlineLevel="1" x14ac:dyDescent="0.2">
      <c r="A492" s="230"/>
      <c r="B492" s="266" t="s">
        <v>420</v>
      </c>
      <c r="C492" s="285"/>
      <c r="D492" s="277"/>
      <c r="E492" s="278"/>
      <c r="F492" s="279"/>
      <c r="G492" s="276"/>
      <c r="H492" s="224"/>
      <c r="I492" s="232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  <c r="U492" s="202"/>
      <c r="V492" s="202"/>
      <c r="W492" s="202"/>
      <c r="X492" s="202"/>
      <c r="Y492" s="202"/>
      <c r="Z492" s="202"/>
      <c r="AA492" s="202"/>
      <c r="AB492" s="202"/>
      <c r="AC492" s="202">
        <v>0</v>
      </c>
      <c r="AD492" s="202"/>
      <c r="AE492" s="202"/>
      <c r="AF492" s="202"/>
      <c r="AG492" s="202"/>
      <c r="AH492" s="202"/>
      <c r="AI492" s="202"/>
      <c r="AJ492" s="202"/>
      <c r="AK492" s="202"/>
      <c r="AL492" s="202"/>
      <c r="AM492" s="202"/>
      <c r="AN492" s="202"/>
      <c r="AO492" s="202"/>
      <c r="AP492" s="202"/>
      <c r="AQ492" s="202"/>
      <c r="AR492" s="202"/>
      <c r="AS492" s="202"/>
      <c r="AT492" s="202"/>
      <c r="AU492" s="202"/>
      <c r="AV492" s="202"/>
      <c r="AW492" s="202"/>
      <c r="AX492" s="202"/>
      <c r="AY492" s="202"/>
      <c r="AZ492" s="202"/>
      <c r="BA492" s="202"/>
      <c r="BB492" s="202"/>
      <c r="BC492" s="202"/>
      <c r="BD492" s="202"/>
      <c r="BE492" s="202"/>
      <c r="BF492" s="202"/>
      <c r="BG492" s="202"/>
      <c r="BH492" s="202"/>
    </row>
    <row r="493" spans="1:60" outlineLevel="1" x14ac:dyDescent="0.2">
      <c r="A493" s="230">
        <v>45</v>
      </c>
      <c r="B493" s="212" t="s">
        <v>421</v>
      </c>
      <c r="C493" s="256" t="s">
        <v>422</v>
      </c>
      <c r="D493" s="214" t="s">
        <v>168</v>
      </c>
      <c r="E493" s="217">
        <v>619.60500000000002</v>
      </c>
      <c r="F493" s="222"/>
      <c r="G493" s="223">
        <f>ROUND(E493*F493,2)</f>
        <v>0</v>
      </c>
      <c r="H493" s="224" t="s">
        <v>409</v>
      </c>
      <c r="I493" s="232" t="s">
        <v>123</v>
      </c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/>
      <c r="AF493" s="202"/>
      <c r="AG493" s="202"/>
      <c r="AH493" s="202"/>
      <c r="AI493" s="202"/>
      <c r="AJ493" s="202"/>
      <c r="AK493" s="202"/>
      <c r="AL493" s="202"/>
      <c r="AM493" s="202">
        <v>21</v>
      </c>
      <c r="AN493" s="202"/>
      <c r="AO493" s="202"/>
      <c r="AP493" s="202"/>
      <c r="AQ493" s="202"/>
      <c r="AR493" s="202"/>
      <c r="AS493" s="202"/>
      <c r="AT493" s="202"/>
      <c r="AU493" s="202"/>
      <c r="AV493" s="202"/>
      <c r="AW493" s="202"/>
      <c r="AX493" s="202"/>
      <c r="AY493" s="202"/>
      <c r="AZ493" s="202"/>
      <c r="BA493" s="202"/>
      <c r="BB493" s="202"/>
      <c r="BC493" s="202"/>
      <c r="BD493" s="202"/>
      <c r="BE493" s="202"/>
      <c r="BF493" s="202"/>
      <c r="BG493" s="202"/>
      <c r="BH493" s="202"/>
    </row>
    <row r="494" spans="1:60" outlineLevel="1" x14ac:dyDescent="0.2">
      <c r="A494" s="230"/>
      <c r="B494" s="212"/>
      <c r="C494" s="286" t="s">
        <v>410</v>
      </c>
      <c r="D494" s="268"/>
      <c r="E494" s="271"/>
      <c r="F494" s="223"/>
      <c r="G494" s="223"/>
      <c r="H494" s="224"/>
      <c r="I494" s="23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/>
      <c r="AF494" s="202"/>
      <c r="AG494" s="202"/>
      <c r="AH494" s="202"/>
      <c r="AI494" s="202"/>
      <c r="AJ494" s="202"/>
      <c r="AK494" s="202"/>
      <c r="AL494" s="202"/>
      <c r="AM494" s="202"/>
      <c r="AN494" s="202"/>
      <c r="AO494" s="202"/>
      <c r="AP494" s="202"/>
      <c r="AQ494" s="202"/>
      <c r="AR494" s="202"/>
      <c r="AS494" s="202"/>
      <c r="AT494" s="202"/>
      <c r="AU494" s="202"/>
      <c r="AV494" s="202"/>
      <c r="AW494" s="202"/>
      <c r="AX494" s="202"/>
      <c r="AY494" s="202"/>
      <c r="AZ494" s="202"/>
      <c r="BA494" s="202"/>
      <c r="BB494" s="202"/>
      <c r="BC494" s="202"/>
      <c r="BD494" s="202"/>
      <c r="BE494" s="202"/>
      <c r="BF494" s="202"/>
      <c r="BG494" s="202"/>
      <c r="BH494" s="202"/>
    </row>
    <row r="495" spans="1:60" outlineLevel="1" x14ac:dyDescent="0.2">
      <c r="A495" s="230"/>
      <c r="B495" s="212"/>
      <c r="C495" s="286" t="s">
        <v>411</v>
      </c>
      <c r="D495" s="268"/>
      <c r="E495" s="271">
        <v>619.61</v>
      </c>
      <c r="F495" s="223"/>
      <c r="G495" s="223"/>
      <c r="H495" s="224"/>
      <c r="I495" s="23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  <c r="U495" s="202"/>
      <c r="V495" s="202"/>
      <c r="W495" s="202"/>
      <c r="X495" s="202"/>
      <c r="Y495" s="202"/>
      <c r="Z495" s="202"/>
      <c r="AA495" s="202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2"/>
      <c r="AS495" s="202"/>
      <c r="AT495" s="202"/>
      <c r="AU495" s="202"/>
      <c r="AV495" s="202"/>
      <c r="AW495" s="202"/>
      <c r="AX495" s="202"/>
      <c r="AY495" s="202"/>
      <c r="AZ495" s="202"/>
      <c r="BA495" s="202"/>
      <c r="BB495" s="202"/>
      <c r="BC495" s="202"/>
      <c r="BD495" s="202"/>
      <c r="BE495" s="202"/>
      <c r="BF495" s="202"/>
      <c r="BG495" s="202"/>
      <c r="BH495" s="202"/>
    </row>
    <row r="496" spans="1:60" outlineLevel="1" x14ac:dyDescent="0.2">
      <c r="A496" s="230"/>
      <c r="B496" s="266" t="s">
        <v>423</v>
      </c>
      <c r="C496" s="285"/>
      <c r="D496" s="277"/>
      <c r="E496" s="278"/>
      <c r="F496" s="279"/>
      <c r="G496" s="276"/>
      <c r="H496" s="224"/>
      <c r="I496" s="23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  <c r="T496" s="202"/>
      <c r="U496" s="202"/>
      <c r="V496" s="202"/>
      <c r="W496" s="202"/>
      <c r="X496" s="202"/>
      <c r="Y496" s="202"/>
      <c r="Z496" s="202"/>
      <c r="AA496" s="202"/>
      <c r="AB496" s="202"/>
      <c r="AC496" s="202">
        <v>1</v>
      </c>
      <c r="AD496" s="202"/>
      <c r="AE496" s="202"/>
      <c r="AF496" s="202"/>
      <c r="AG496" s="202"/>
      <c r="AH496" s="202"/>
      <c r="AI496" s="202"/>
      <c r="AJ496" s="202"/>
      <c r="AK496" s="202"/>
      <c r="AL496" s="202"/>
      <c r="AM496" s="202"/>
      <c r="AN496" s="202"/>
      <c r="AO496" s="202"/>
      <c r="AP496" s="202"/>
      <c r="AQ496" s="202"/>
      <c r="AR496" s="202"/>
      <c r="AS496" s="202"/>
      <c r="AT496" s="202"/>
      <c r="AU496" s="202"/>
      <c r="AV496" s="202"/>
      <c r="AW496" s="202"/>
      <c r="AX496" s="202"/>
      <c r="AY496" s="202"/>
      <c r="AZ496" s="202"/>
      <c r="BA496" s="202"/>
      <c r="BB496" s="202"/>
      <c r="BC496" s="202"/>
      <c r="BD496" s="202"/>
      <c r="BE496" s="202"/>
      <c r="BF496" s="202"/>
      <c r="BG496" s="202"/>
      <c r="BH496" s="202"/>
    </row>
    <row r="497" spans="1:60" outlineLevel="1" x14ac:dyDescent="0.2">
      <c r="A497" s="230">
        <v>46</v>
      </c>
      <c r="B497" s="212" t="s">
        <v>424</v>
      </c>
      <c r="C497" s="256" t="s">
        <v>425</v>
      </c>
      <c r="D497" s="214" t="s">
        <v>168</v>
      </c>
      <c r="E497" s="217">
        <v>1239.21</v>
      </c>
      <c r="F497" s="222"/>
      <c r="G497" s="223">
        <f>ROUND(E497*F497,2)</f>
        <v>0</v>
      </c>
      <c r="H497" s="224" t="s">
        <v>409</v>
      </c>
      <c r="I497" s="232" t="s">
        <v>123</v>
      </c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  <c r="X497" s="202"/>
      <c r="Y497" s="202"/>
      <c r="Z497" s="202"/>
      <c r="AA497" s="202"/>
      <c r="AB497" s="202"/>
      <c r="AC497" s="202"/>
      <c r="AD497" s="202"/>
      <c r="AE497" s="202"/>
      <c r="AF497" s="202"/>
      <c r="AG497" s="202"/>
      <c r="AH497" s="202"/>
      <c r="AI497" s="202"/>
      <c r="AJ497" s="202"/>
      <c r="AK497" s="202"/>
      <c r="AL497" s="202"/>
      <c r="AM497" s="202">
        <v>21</v>
      </c>
      <c r="AN497" s="202"/>
      <c r="AO497" s="202"/>
      <c r="AP497" s="202"/>
      <c r="AQ497" s="202"/>
      <c r="AR497" s="202"/>
      <c r="AS497" s="202"/>
      <c r="AT497" s="202"/>
      <c r="AU497" s="202"/>
      <c r="AV497" s="202"/>
      <c r="AW497" s="202"/>
      <c r="AX497" s="202"/>
      <c r="AY497" s="202"/>
      <c r="AZ497" s="202"/>
      <c r="BA497" s="202"/>
      <c r="BB497" s="202"/>
      <c r="BC497" s="202"/>
      <c r="BD497" s="202"/>
      <c r="BE497" s="202"/>
      <c r="BF497" s="202"/>
      <c r="BG497" s="202"/>
      <c r="BH497" s="202"/>
    </row>
    <row r="498" spans="1:60" outlineLevel="1" x14ac:dyDescent="0.2">
      <c r="A498" s="230"/>
      <c r="B498" s="212"/>
      <c r="C498" s="286" t="s">
        <v>410</v>
      </c>
      <c r="D498" s="268"/>
      <c r="E498" s="271"/>
      <c r="F498" s="223"/>
      <c r="G498" s="223"/>
      <c r="H498" s="224"/>
      <c r="I498" s="23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  <c r="T498" s="202"/>
      <c r="U498" s="202"/>
      <c r="V498" s="202"/>
      <c r="W498" s="202"/>
      <c r="X498" s="202"/>
      <c r="Y498" s="202"/>
      <c r="Z498" s="202"/>
      <c r="AA498" s="202"/>
      <c r="AB498" s="202"/>
      <c r="AC498" s="202"/>
      <c r="AD498" s="202"/>
      <c r="AE498" s="202"/>
      <c r="AF498" s="202"/>
      <c r="AG498" s="202"/>
      <c r="AH498" s="202"/>
      <c r="AI498" s="202"/>
      <c r="AJ498" s="202"/>
      <c r="AK498" s="202"/>
      <c r="AL498" s="202"/>
      <c r="AM498" s="202"/>
      <c r="AN498" s="202"/>
      <c r="AO498" s="202"/>
      <c r="AP498" s="202"/>
      <c r="AQ498" s="202"/>
      <c r="AR498" s="202"/>
      <c r="AS498" s="202"/>
      <c r="AT498" s="202"/>
      <c r="AU498" s="202"/>
      <c r="AV498" s="202"/>
      <c r="AW498" s="202"/>
      <c r="AX498" s="202"/>
      <c r="AY498" s="202"/>
      <c r="AZ498" s="202"/>
      <c r="BA498" s="202"/>
      <c r="BB498" s="202"/>
      <c r="BC498" s="202"/>
      <c r="BD498" s="202"/>
      <c r="BE498" s="202"/>
      <c r="BF498" s="202"/>
      <c r="BG498" s="202"/>
      <c r="BH498" s="202"/>
    </row>
    <row r="499" spans="1:60" outlineLevel="1" x14ac:dyDescent="0.2">
      <c r="A499" s="230"/>
      <c r="B499" s="212"/>
      <c r="C499" s="287" t="s">
        <v>200</v>
      </c>
      <c r="D499" s="269"/>
      <c r="E499" s="272"/>
      <c r="F499" s="223"/>
      <c r="G499" s="223"/>
      <c r="H499" s="224"/>
      <c r="I499" s="23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  <c r="T499" s="202"/>
      <c r="U499" s="202"/>
      <c r="V499" s="202"/>
      <c r="W499" s="202"/>
      <c r="X499" s="202"/>
      <c r="Y499" s="202"/>
      <c r="Z499" s="202"/>
      <c r="AA499" s="202"/>
      <c r="AB499" s="202"/>
      <c r="AC499" s="202"/>
      <c r="AD499" s="202"/>
      <c r="AE499" s="202"/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202"/>
      <c r="AP499" s="202"/>
      <c r="AQ499" s="202"/>
      <c r="AR499" s="202"/>
      <c r="AS499" s="202"/>
      <c r="AT499" s="202"/>
      <c r="AU499" s="202"/>
      <c r="AV499" s="202"/>
      <c r="AW499" s="202"/>
      <c r="AX499" s="202"/>
      <c r="AY499" s="202"/>
      <c r="AZ499" s="202"/>
      <c r="BA499" s="202"/>
      <c r="BB499" s="202"/>
      <c r="BC499" s="202"/>
      <c r="BD499" s="202"/>
      <c r="BE499" s="202"/>
      <c r="BF499" s="202"/>
      <c r="BG499" s="202"/>
      <c r="BH499" s="202"/>
    </row>
    <row r="500" spans="1:60" outlineLevel="1" x14ac:dyDescent="0.2">
      <c r="A500" s="230"/>
      <c r="B500" s="212"/>
      <c r="C500" s="288" t="s">
        <v>415</v>
      </c>
      <c r="D500" s="269"/>
      <c r="E500" s="272">
        <v>619.61</v>
      </c>
      <c r="F500" s="223"/>
      <c r="G500" s="223"/>
      <c r="H500" s="224"/>
      <c r="I500" s="23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  <c r="T500" s="202"/>
      <c r="U500" s="202"/>
      <c r="V500" s="202"/>
      <c r="W500" s="202"/>
      <c r="X500" s="202"/>
      <c r="Y500" s="202"/>
      <c r="Z500" s="202"/>
      <c r="AA500" s="202"/>
      <c r="AB500" s="202"/>
      <c r="AC500" s="202"/>
      <c r="AD500" s="202"/>
      <c r="AE500" s="202"/>
      <c r="AF500" s="202"/>
      <c r="AG500" s="202"/>
      <c r="AH500" s="202"/>
      <c r="AI500" s="202"/>
      <c r="AJ500" s="202"/>
      <c r="AK500" s="202"/>
      <c r="AL500" s="202"/>
      <c r="AM500" s="202"/>
      <c r="AN500" s="202"/>
      <c r="AO500" s="202"/>
      <c r="AP500" s="202"/>
      <c r="AQ500" s="202"/>
      <c r="AR500" s="202"/>
      <c r="AS500" s="202"/>
      <c r="AT500" s="202"/>
      <c r="AU500" s="202"/>
      <c r="AV500" s="202"/>
      <c r="AW500" s="202"/>
      <c r="AX500" s="202"/>
      <c r="AY500" s="202"/>
      <c r="AZ500" s="202"/>
      <c r="BA500" s="202"/>
      <c r="BB500" s="202"/>
      <c r="BC500" s="202"/>
      <c r="BD500" s="202"/>
      <c r="BE500" s="202"/>
      <c r="BF500" s="202"/>
      <c r="BG500" s="202"/>
      <c r="BH500" s="202"/>
    </row>
    <row r="501" spans="1:60" outlineLevel="1" x14ac:dyDescent="0.2">
      <c r="A501" s="230"/>
      <c r="B501" s="212"/>
      <c r="C501" s="287" t="s">
        <v>213</v>
      </c>
      <c r="D501" s="269"/>
      <c r="E501" s="272"/>
      <c r="F501" s="223"/>
      <c r="G501" s="223"/>
      <c r="H501" s="224"/>
      <c r="I501" s="232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  <c r="U501" s="202"/>
      <c r="V501" s="202"/>
      <c r="W501" s="202"/>
      <c r="X501" s="202"/>
      <c r="Y501" s="202"/>
      <c r="Z501" s="202"/>
      <c r="AA501" s="202"/>
      <c r="AB501" s="202"/>
      <c r="AC501" s="202"/>
      <c r="AD501" s="202"/>
      <c r="AE501" s="202"/>
      <c r="AF501" s="202"/>
      <c r="AG501" s="202"/>
      <c r="AH501" s="202"/>
      <c r="AI501" s="202"/>
      <c r="AJ501" s="202"/>
      <c r="AK501" s="202"/>
      <c r="AL501" s="202"/>
      <c r="AM501" s="202"/>
      <c r="AN501" s="202"/>
      <c r="AO501" s="202"/>
      <c r="AP501" s="202"/>
      <c r="AQ501" s="202"/>
      <c r="AR501" s="202"/>
      <c r="AS501" s="202"/>
      <c r="AT501" s="202"/>
      <c r="AU501" s="202"/>
      <c r="AV501" s="202"/>
      <c r="AW501" s="202"/>
      <c r="AX501" s="202"/>
      <c r="AY501" s="202"/>
      <c r="AZ501" s="202"/>
      <c r="BA501" s="202"/>
      <c r="BB501" s="202"/>
      <c r="BC501" s="202"/>
      <c r="BD501" s="202"/>
      <c r="BE501" s="202"/>
      <c r="BF501" s="202"/>
      <c r="BG501" s="202"/>
      <c r="BH501" s="202"/>
    </row>
    <row r="502" spans="1:60" outlineLevel="1" x14ac:dyDescent="0.2">
      <c r="A502" s="230"/>
      <c r="B502" s="212"/>
      <c r="C502" s="286" t="s">
        <v>416</v>
      </c>
      <c r="D502" s="268"/>
      <c r="E502" s="271">
        <v>1239.21</v>
      </c>
      <c r="F502" s="223"/>
      <c r="G502" s="223"/>
      <c r="H502" s="224"/>
      <c r="I502" s="232"/>
      <c r="J502" s="202"/>
      <c r="K502" s="202"/>
      <c r="L502" s="202"/>
      <c r="M502" s="202"/>
      <c r="N502" s="202"/>
      <c r="O502" s="202"/>
      <c r="P502" s="202"/>
      <c r="Q502" s="202"/>
      <c r="R502" s="202"/>
      <c r="S502" s="202"/>
      <c r="T502" s="202"/>
      <c r="U502" s="202"/>
      <c r="V502" s="202"/>
      <c r="W502" s="202"/>
      <c r="X502" s="202"/>
      <c r="Y502" s="202"/>
      <c r="Z502" s="202"/>
      <c r="AA502" s="202"/>
      <c r="AB502" s="202"/>
      <c r="AC502" s="202"/>
      <c r="AD502" s="202"/>
      <c r="AE502" s="202"/>
      <c r="AF502" s="202"/>
      <c r="AG502" s="202"/>
      <c r="AH502" s="202"/>
      <c r="AI502" s="202"/>
      <c r="AJ502" s="202"/>
      <c r="AK502" s="202"/>
      <c r="AL502" s="202"/>
      <c r="AM502" s="202"/>
      <c r="AN502" s="202"/>
      <c r="AO502" s="202"/>
      <c r="AP502" s="202"/>
      <c r="AQ502" s="202"/>
      <c r="AR502" s="202"/>
      <c r="AS502" s="202"/>
      <c r="AT502" s="202"/>
      <c r="AU502" s="202"/>
      <c r="AV502" s="202"/>
      <c r="AW502" s="202"/>
      <c r="AX502" s="202"/>
      <c r="AY502" s="202"/>
      <c r="AZ502" s="202"/>
      <c r="BA502" s="202"/>
      <c r="BB502" s="202"/>
      <c r="BC502" s="202"/>
      <c r="BD502" s="202"/>
      <c r="BE502" s="202"/>
      <c r="BF502" s="202"/>
      <c r="BG502" s="202"/>
      <c r="BH502" s="202"/>
    </row>
    <row r="503" spans="1:60" outlineLevel="1" x14ac:dyDescent="0.2">
      <c r="A503" s="230"/>
      <c r="B503" s="266" t="s">
        <v>426</v>
      </c>
      <c r="C503" s="285"/>
      <c r="D503" s="277"/>
      <c r="E503" s="278"/>
      <c r="F503" s="279"/>
      <c r="G503" s="276"/>
      <c r="H503" s="224"/>
      <c r="I503" s="232"/>
      <c r="J503" s="202"/>
      <c r="K503" s="202"/>
      <c r="L503" s="202"/>
      <c r="M503" s="202"/>
      <c r="N503" s="202"/>
      <c r="O503" s="202"/>
      <c r="P503" s="202"/>
      <c r="Q503" s="202"/>
      <c r="R503" s="202"/>
      <c r="S503" s="202"/>
      <c r="T503" s="202"/>
      <c r="U503" s="202"/>
      <c r="V503" s="202"/>
      <c r="W503" s="202"/>
      <c r="X503" s="202"/>
      <c r="Y503" s="202"/>
      <c r="Z503" s="202"/>
      <c r="AA503" s="202"/>
      <c r="AB503" s="202"/>
      <c r="AC503" s="202">
        <v>0</v>
      </c>
      <c r="AD503" s="202"/>
      <c r="AE503" s="202"/>
      <c r="AF503" s="202"/>
      <c r="AG503" s="202"/>
      <c r="AH503" s="202"/>
      <c r="AI503" s="202"/>
      <c r="AJ503" s="202"/>
      <c r="AK503" s="202"/>
      <c r="AL503" s="202"/>
      <c r="AM503" s="202"/>
      <c r="AN503" s="202"/>
      <c r="AO503" s="202"/>
      <c r="AP503" s="202"/>
      <c r="AQ503" s="202"/>
      <c r="AR503" s="202"/>
      <c r="AS503" s="202"/>
      <c r="AT503" s="202"/>
      <c r="AU503" s="202"/>
      <c r="AV503" s="202"/>
      <c r="AW503" s="202"/>
      <c r="AX503" s="202"/>
      <c r="AY503" s="202"/>
      <c r="AZ503" s="202"/>
      <c r="BA503" s="202"/>
      <c r="BB503" s="202"/>
      <c r="BC503" s="202"/>
      <c r="BD503" s="202"/>
      <c r="BE503" s="202"/>
      <c r="BF503" s="202"/>
      <c r="BG503" s="202"/>
      <c r="BH503" s="202"/>
    </row>
    <row r="504" spans="1:60" outlineLevel="1" x14ac:dyDescent="0.2">
      <c r="A504" s="230">
        <v>47</v>
      </c>
      <c r="B504" s="212" t="s">
        <v>427</v>
      </c>
      <c r="C504" s="256" t="s">
        <v>422</v>
      </c>
      <c r="D504" s="214" t="s">
        <v>168</v>
      </c>
      <c r="E504" s="217">
        <v>619.60500000000002</v>
      </c>
      <c r="F504" s="222"/>
      <c r="G504" s="223">
        <f>ROUND(E504*F504,2)</f>
        <v>0</v>
      </c>
      <c r="H504" s="224" t="s">
        <v>409</v>
      </c>
      <c r="I504" s="232" t="s">
        <v>123</v>
      </c>
      <c r="J504" s="202"/>
      <c r="K504" s="202"/>
      <c r="L504" s="202"/>
      <c r="M504" s="202"/>
      <c r="N504" s="202"/>
      <c r="O504" s="202"/>
      <c r="P504" s="202"/>
      <c r="Q504" s="202"/>
      <c r="R504" s="202"/>
      <c r="S504" s="202"/>
      <c r="T504" s="202"/>
      <c r="U504" s="202"/>
      <c r="V504" s="202"/>
      <c r="W504" s="202"/>
      <c r="X504" s="202"/>
      <c r="Y504" s="202"/>
      <c r="Z504" s="202"/>
      <c r="AA504" s="202"/>
      <c r="AB504" s="202"/>
      <c r="AC504" s="202"/>
      <c r="AD504" s="202"/>
      <c r="AE504" s="202"/>
      <c r="AF504" s="202"/>
      <c r="AG504" s="202"/>
      <c r="AH504" s="202"/>
      <c r="AI504" s="202"/>
      <c r="AJ504" s="202"/>
      <c r="AK504" s="202"/>
      <c r="AL504" s="202"/>
      <c r="AM504" s="202">
        <v>21</v>
      </c>
      <c r="AN504" s="202"/>
      <c r="AO504" s="202"/>
      <c r="AP504" s="202"/>
      <c r="AQ504" s="202"/>
      <c r="AR504" s="202"/>
      <c r="AS504" s="202"/>
      <c r="AT504" s="202"/>
      <c r="AU504" s="202"/>
      <c r="AV504" s="202"/>
      <c r="AW504" s="202"/>
      <c r="AX504" s="202"/>
      <c r="AY504" s="202"/>
      <c r="AZ504" s="202"/>
      <c r="BA504" s="202"/>
      <c r="BB504" s="202"/>
      <c r="BC504" s="202"/>
      <c r="BD504" s="202"/>
      <c r="BE504" s="202"/>
      <c r="BF504" s="202"/>
      <c r="BG504" s="202"/>
      <c r="BH504" s="202"/>
    </row>
    <row r="505" spans="1:60" outlineLevel="1" x14ac:dyDescent="0.2">
      <c r="A505" s="230"/>
      <c r="B505" s="212"/>
      <c r="C505" s="286" t="s">
        <v>410</v>
      </c>
      <c r="D505" s="268"/>
      <c r="E505" s="271"/>
      <c r="F505" s="223"/>
      <c r="G505" s="223"/>
      <c r="H505" s="224"/>
      <c r="I505" s="232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  <c r="T505" s="202"/>
      <c r="U505" s="202"/>
      <c r="V505" s="202"/>
      <c r="W505" s="202"/>
      <c r="X505" s="202"/>
      <c r="Y505" s="202"/>
      <c r="Z505" s="202"/>
      <c r="AA505" s="202"/>
      <c r="AB505" s="202"/>
      <c r="AC505" s="202"/>
      <c r="AD505" s="202"/>
      <c r="AE505" s="202"/>
      <c r="AF505" s="202"/>
      <c r="AG505" s="202"/>
      <c r="AH505" s="202"/>
      <c r="AI505" s="202"/>
      <c r="AJ505" s="202"/>
      <c r="AK505" s="202"/>
      <c r="AL505" s="202"/>
      <c r="AM505" s="202"/>
      <c r="AN505" s="202"/>
      <c r="AO505" s="202"/>
      <c r="AP505" s="202"/>
      <c r="AQ505" s="202"/>
      <c r="AR505" s="202"/>
      <c r="AS505" s="202"/>
      <c r="AT505" s="202"/>
      <c r="AU505" s="202"/>
      <c r="AV505" s="202"/>
      <c r="AW505" s="202"/>
      <c r="AX505" s="202"/>
      <c r="AY505" s="202"/>
      <c r="AZ505" s="202"/>
      <c r="BA505" s="202"/>
      <c r="BB505" s="202"/>
      <c r="BC505" s="202"/>
      <c r="BD505" s="202"/>
      <c r="BE505" s="202"/>
      <c r="BF505" s="202"/>
      <c r="BG505" s="202"/>
      <c r="BH505" s="202"/>
    </row>
    <row r="506" spans="1:60" outlineLevel="1" x14ac:dyDescent="0.2">
      <c r="A506" s="230"/>
      <c r="B506" s="212"/>
      <c r="C506" s="286" t="s">
        <v>411</v>
      </c>
      <c r="D506" s="268"/>
      <c r="E506" s="271">
        <v>619.61</v>
      </c>
      <c r="F506" s="223"/>
      <c r="G506" s="223"/>
      <c r="H506" s="224"/>
      <c r="I506" s="232"/>
      <c r="J506" s="202"/>
      <c r="K506" s="202"/>
      <c r="L506" s="202"/>
      <c r="M506" s="202"/>
      <c r="N506" s="202"/>
      <c r="O506" s="202"/>
      <c r="P506" s="202"/>
      <c r="Q506" s="202"/>
      <c r="R506" s="202"/>
      <c r="S506" s="202"/>
      <c r="T506" s="202"/>
      <c r="U506" s="202"/>
      <c r="V506" s="202"/>
      <c r="W506" s="202"/>
      <c r="X506" s="202"/>
      <c r="Y506" s="202"/>
      <c r="Z506" s="202"/>
      <c r="AA506" s="202"/>
      <c r="AB506" s="202"/>
      <c r="AC506" s="202"/>
      <c r="AD506" s="202"/>
      <c r="AE506" s="202"/>
      <c r="AF506" s="202"/>
      <c r="AG506" s="202"/>
      <c r="AH506" s="202"/>
      <c r="AI506" s="202"/>
      <c r="AJ506" s="202"/>
      <c r="AK506" s="202"/>
      <c r="AL506" s="202"/>
      <c r="AM506" s="202"/>
      <c r="AN506" s="202"/>
      <c r="AO506" s="202"/>
      <c r="AP506" s="202"/>
      <c r="AQ506" s="202"/>
      <c r="AR506" s="202"/>
      <c r="AS506" s="202"/>
      <c r="AT506" s="202"/>
      <c r="AU506" s="202"/>
      <c r="AV506" s="202"/>
      <c r="AW506" s="202"/>
      <c r="AX506" s="202"/>
      <c r="AY506" s="202"/>
      <c r="AZ506" s="202"/>
      <c r="BA506" s="202"/>
      <c r="BB506" s="202"/>
      <c r="BC506" s="202"/>
      <c r="BD506" s="202"/>
      <c r="BE506" s="202"/>
      <c r="BF506" s="202"/>
      <c r="BG506" s="202"/>
      <c r="BH506" s="202"/>
    </row>
    <row r="507" spans="1:60" outlineLevel="1" x14ac:dyDescent="0.2">
      <c r="A507" s="230"/>
      <c r="B507" s="266" t="s">
        <v>428</v>
      </c>
      <c r="C507" s="285"/>
      <c r="D507" s="277"/>
      <c r="E507" s="278"/>
      <c r="F507" s="279"/>
      <c r="G507" s="276"/>
      <c r="H507" s="224"/>
      <c r="I507" s="23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  <c r="AA507" s="202"/>
      <c r="AB507" s="202"/>
      <c r="AC507" s="202">
        <v>0</v>
      </c>
      <c r="AD507" s="202"/>
      <c r="AE507" s="202"/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202"/>
      <c r="AP507" s="202"/>
      <c r="AQ507" s="202"/>
      <c r="AR507" s="202"/>
      <c r="AS507" s="202"/>
      <c r="AT507" s="202"/>
      <c r="AU507" s="202"/>
      <c r="AV507" s="202"/>
      <c r="AW507" s="202"/>
      <c r="AX507" s="202"/>
      <c r="AY507" s="202"/>
      <c r="AZ507" s="202"/>
      <c r="BA507" s="202"/>
      <c r="BB507" s="202"/>
      <c r="BC507" s="202"/>
      <c r="BD507" s="202"/>
      <c r="BE507" s="202"/>
      <c r="BF507" s="202"/>
      <c r="BG507" s="202"/>
      <c r="BH507" s="202"/>
    </row>
    <row r="508" spans="1:60" outlineLevel="1" x14ac:dyDescent="0.2">
      <c r="A508" s="230">
        <v>48</v>
      </c>
      <c r="B508" s="212" t="s">
        <v>429</v>
      </c>
      <c r="C508" s="256" t="s">
        <v>430</v>
      </c>
      <c r="D508" s="214" t="s">
        <v>146</v>
      </c>
      <c r="E508" s="217">
        <v>6</v>
      </c>
      <c r="F508" s="222"/>
      <c r="G508" s="223">
        <f>ROUND(E508*F508,2)</f>
        <v>0</v>
      </c>
      <c r="H508" s="224" t="s">
        <v>409</v>
      </c>
      <c r="I508" s="232" t="s">
        <v>123</v>
      </c>
      <c r="J508" s="202"/>
      <c r="K508" s="202"/>
      <c r="L508" s="202"/>
      <c r="M508" s="202"/>
      <c r="N508" s="202"/>
      <c r="O508" s="202"/>
      <c r="P508" s="202"/>
      <c r="Q508" s="202"/>
      <c r="R508" s="202"/>
      <c r="S508" s="202"/>
      <c r="T508" s="202"/>
      <c r="U508" s="202"/>
      <c r="V508" s="202"/>
      <c r="W508" s="202"/>
      <c r="X508" s="202"/>
      <c r="Y508" s="202"/>
      <c r="Z508" s="202"/>
      <c r="AA508" s="202"/>
      <c r="AB508" s="202"/>
      <c r="AC508" s="202"/>
      <c r="AD508" s="202"/>
      <c r="AE508" s="202"/>
      <c r="AF508" s="202"/>
      <c r="AG508" s="202"/>
      <c r="AH508" s="202"/>
      <c r="AI508" s="202"/>
      <c r="AJ508" s="202"/>
      <c r="AK508" s="202"/>
      <c r="AL508" s="202"/>
      <c r="AM508" s="202">
        <v>21</v>
      </c>
      <c r="AN508" s="202"/>
      <c r="AO508" s="202"/>
      <c r="AP508" s="202"/>
      <c r="AQ508" s="202"/>
      <c r="AR508" s="202"/>
      <c r="AS508" s="202"/>
      <c r="AT508" s="202"/>
      <c r="AU508" s="202"/>
      <c r="AV508" s="202"/>
      <c r="AW508" s="202"/>
      <c r="AX508" s="202"/>
      <c r="AY508" s="202"/>
      <c r="AZ508" s="202"/>
      <c r="BA508" s="202"/>
      <c r="BB508" s="202"/>
      <c r="BC508" s="202"/>
      <c r="BD508" s="202"/>
      <c r="BE508" s="202"/>
      <c r="BF508" s="202"/>
      <c r="BG508" s="202"/>
      <c r="BH508" s="202"/>
    </row>
    <row r="509" spans="1:60" outlineLevel="1" x14ac:dyDescent="0.2">
      <c r="A509" s="230"/>
      <c r="B509" s="212"/>
      <c r="C509" s="286" t="s">
        <v>431</v>
      </c>
      <c r="D509" s="268"/>
      <c r="E509" s="271">
        <v>6</v>
      </c>
      <c r="F509" s="223"/>
      <c r="G509" s="223"/>
      <c r="H509" s="224"/>
      <c r="I509" s="232"/>
      <c r="J509" s="202"/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  <c r="U509" s="202"/>
      <c r="V509" s="202"/>
      <c r="W509" s="202"/>
      <c r="X509" s="202"/>
      <c r="Y509" s="202"/>
      <c r="Z509" s="202"/>
      <c r="AA509" s="202"/>
      <c r="AB509" s="202"/>
      <c r="AC509" s="202"/>
      <c r="AD509" s="202"/>
      <c r="AE509" s="202"/>
      <c r="AF509" s="202"/>
      <c r="AG509" s="202"/>
      <c r="AH509" s="202"/>
      <c r="AI509" s="202"/>
      <c r="AJ509" s="202"/>
      <c r="AK509" s="202"/>
      <c r="AL509" s="202"/>
      <c r="AM509" s="202"/>
      <c r="AN509" s="202"/>
      <c r="AO509" s="202"/>
      <c r="AP509" s="202"/>
      <c r="AQ509" s="202"/>
      <c r="AR509" s="202"/>
      <c r="AS509" s="202"/>
      <c r="AT509" s="202"/>
      <c r="AU509" s="202"/>
      <c r="AV509" s="202"/>
      <c r="AW509" s="202"/>
      <c r="AX509" s="202"/>
      <c r="AY509" s="202"/>
      <c r="AZ509" s="202"/>
      <c r="BA509" s="202"/>
      <c r="BB509" s="202"/>
      <c r="BC509" s="202"/>
      <c r="BD509" s="202"/>
      <c r="BE509" s="202"/>
      <c r="BF509" s="202"/>
      <c r="BG509" s="202"/>
      <c r="BH509" s="202"/>
    </row>
    <row r="510" spans="1:60" outlineLevel="1" x14ac:dyDescent="0.2">
      <c r="A510" s="230"/>
      <c r="B510" s="266" t="s">
        <v>432</v>
      </c>
      <c r="C510" s="285"/>
      <c r="D510" s="277"/>
      <c r="E510" s="278"/>
      <c r="F510" s="279"/>
      <c r="G510" s="276"/>
      <c r="H510" s="224"/>
      <c r="I510" s="23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Z510" s="202"/>
      <c r="AA510" s="202"/>
      <c r="AB510" s="202"/>
      <c r="AC510" s="202">
        <v>1</v>
      </c>
      <c r="AD510" s="202"/>
      <c r="AE510" s="202"/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202"/>
      <c r="AP510" s="202"/>
      <c r="AQ510" s="202"/>
      <c r="AR510" s="202"/>
      <c r="AS510" s="202"/>
      <c r="AT510" s="202"/>
      <c r="AU510" s="202"/>
      <c r="AV510" s="202"/>
      <c r="AW510" s="202"/>
      <c r="AX510" s="202"/>
      <c r="AY510" s="202"/>
      <c r="AZ510" s="202"/>
      <c r="BA510" s="202"/>
      <c r="BB510" s="202"/>
      <c r="BC510" s="202"/>
      <c r="BD510" s="202"/>
      <c r="BE510" s="202"/>
      <c r="BF510" s="202"/>
      <c r="BG510" s="202"/>
      <c r="BH510" s="202"/>
    </row>
    <row r="511" spans="1:60" outlineLevel="1" x14ac:dyDescent="0.2">
      <c r="A511" s="230">
        <v>49</v>
      </c>
      <c r="B511" s="212" t="s">
        <v>433</v>
      </c>
      <c r="C511" s="256" t="s">
        <v>430</v>
      </c>
      <c r="D511" s="214" t="s">
        <v>146</v>
      </c>
      <c r="E511" s="217">
        <v>12</v>
      </c>
      <c r="F511" s="222"/>
      <c r="G511" s="223">
        <f>ROUND(E511*F511,2)</f>
        <v>0</v>
      </c>
      <c r="H511" s="224" t="s">
        <v>409</v>
      </c>
      <c r="I511" s="232" t="s">
        <v>123</v>
      </c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2"/>
      <c r="AK511" s="202"/>
      <c r="AL511" s="202"/>
      <c r="AM511" s="202">
        <v>21</v>
      </c>
      <c r="AN511" s="202"/>
      <c r="AO511" s="202"/>
      <c r="AP511" s="202"/>
      <c r="AQ511" s="202"/>
      <c r="AR511" s="202"/>
      <c r="AS511" s="202"/>
      <c r="AT511" s="202"/>
      <c r="AU511" s="202"/>
      <c r="AV511" s="202"/>
      <c r="AW511" s="202"/>
      <c r="AX511" s="202"/>
      <c r="AY511" s="202"/>
      <c r="AZ511" s="202"/>
      <c r="BA511" s="202"/>
      <c r="BB511" s="202"/>
      <c r="BC511" s="202"/>
      <c r="BD511" s="202"/>
      <c r="BE511" s="202"/>
      <c r="BF511" s="202"/>
      <c r="BG511" s="202"/>
      <c r="BH511" s="202"/>
    </row>
    <row r="512" spans="1:60" outlineLevel="1" x14ac:dyDescent="0.2">
      <c r="A512" s="230"/>
      <c r="B512" s="212"/>
      <c r="C512" s="287" t="s">
        <v>200</v>
      </c>
      <c r="D512" s="269"/>
      <c r="E512" s="272"/>
      <c r="F512" s="223"/>
      <c r="G512" s="223"/>
      <c r="H512" s="224"/>
      <c r="I512" s="23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/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02"/>
      <c r="AR512" s="202"/>
      <c r="AS512" s="202"/>
      <c r="AT512" s="202"/>
      <c r="AU512" s="202"/>
      <c r="AV512" s="202"/>
      <c r="AW512" s="202"/>
      <c r="AX512" s="202"/>
      <c r="AY512" s="202"/>
      <c r="AZ512" s="202"/>
      <c r="BA512" s="202"/>
      <c r="BB512" s="202"/>
      <c r="BC512" s="202"/>
      <c r="BD512" s="202"/>
      <c r="BE512" s="202"/>
      <c r="BF512" s="202"/>
      <c r="BG512" s="202"/>
      <c r="BH512" s="202"/>
    </row>
    <row r="513" spans="1:60" outlineLevel="1" x14ac:dyDescent="0.2">
      <c r="A513" s="230"/>
      <c r="B513" s="212"/>
      <c r="C513" s="288" t="s">
        <v>434</v>
      </c>
      <c r="D513" s="269"/>
      <c r="E513" s="272">
        <v>6</v>
      </c>
      <c r="F513" s="223"/>
      <c r="G513" s="223"/>
      <c r="H513" s="224"/>
      <c r="I513" s="23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  <c r="AA513" s="202"/>
      <c r="AB513" s="202"/>
      <c r="AC513" s="202"/>
      <c r="AD513" s="202"/>
      <c r="AE513" s="202"/>
      <c r="AF513" s="202"/>
      <c r="AG513" s="202"/>
      <c r="AH513" s="202"/>
      <c r="AI513" s="202"/>
      <c r="AJ513" s="202"/>
      <c r="AK513" s="202"/>
      <c r="AL513" s="202"/>
      <c r="AM513" s="202"/>
      <c r="AN513" s="202"/>
      <c r="AO513" s="202"/>
      <c r="AP513" s="202"/>
      <c r="AQ513" s="202"/>
      <c r="AR513" s="202"/>
      <c r="AS513" s="202"/>
      <c r="AT513" s="202"/>
      <c r="AU513" s="202"/>
      <c r="AV513" s="202"/>
      <c r="AW513" s="202"/>
      <c r="AX513" s="202"/>
      <c r="AY513" s="202"/>
      <c r="AZ513" s="202"/>
      <c r="BA513" s="202"/>
      <c r="BB513" s="202"/>
      <c r="BC513" s="202"/>
      <c r="BD513" s="202"/>
      <c r="BE513" s="202"/>
      <c r="BF513" s="202"/>
      <c r="BG513" s="202"/>
      <c r="BH513" s="202"/>
    </row>
    <row r="514" spans="1:60" outlineLevel="1" x14ac:dyDescent="0.2">
      <c r="A514" s="230"/>
      <c r="B514" s="212"/>
      <c r="C514" s="287" t="s">
        <v>213</v>
      </c>
      <c r="D514" s="269"/>
      <c r="E514" s="272"/>
      <c r="F514" s="223"/>
      <c r="G514" s="223"/>
      <c r="H514" s="224"/>
      <c r="I514" s="23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/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02"/>
      <c r="AR514" s="202"/>
      <c r="AS514" s="202"/>
      <c r="AT514" s="202"/>
      <c r="AU514" s="202"/>
      <c r="AV514" s="202"/>
      <c r="AW514" s="202"/>
      <c r="AX514" s="202"/>
      <c r="AY514" s="202"/>
      <c r="AZ514" s="202"/>
      <c r="BA514" s="202"/>
      <c r="BB514" s="202"/>
      <c r="BC514" s="202"/>
      <c r="BD514" s="202"/>
      <c r="BE514" s="202"/>
      <c r="BF514" s="202"/>
      <c r="BG514" s="202"/>
      <c r="BH514" s="202"/>
    </row>
    <row r="515" spans="1:60" outlineLevel="1" x14ac:dyDescent="0.2">
      <c r="A515" s="230"/>
      <c r="B515" s="212"/>
      <c r="C515" s="286" t="s">
        <v>435</v>
      </c>
      <c r="D515" s="268"/>
      <c r="E515" s="271">
        <v>12</v>
      </c>
      <c r="F515" s="223"/>
      <c r="G515" s="223"/>
      <c r="H515" s="224"/>
      <c r="I515" s="23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02"/>
      <c r="AR515" s="202"/>
      <c r="AS515" s="202"/>
      <c r="AT515" s="202"/>
      <c r="AU515" s="202"/>
      <c r="AV515" s="202"/>
      <c r="AW515" s="202"/>
      <c r="AX515" s="202"/>
      <c r="AY515" s="202"/>
      <c r="AZ515" s="202"/>
      <c r="BA515" s="202"/>
      <c r="BB515" s="202"/>
      <c r="BC515" s="202"/>
      <c r="BD515" s="202"/>
      <c r="BE515" s="202"/>
      <c r="BF515" s="202"/>
      <c r="BG515" s="202"/>
      <c r="BH515" s="202"/>
    </row>
    <row r="516" spans="1:60" outlineLevel="1" x14ac:dyDescent="0.2">
      <c r="A516" s="230"/>
      <c r="B516" s="266" t="s">
        <v>436</v>
      </c>
      <c r="C516" s="285"/>
      <c r="D516" s="277"/>
      <c r="E516" s="278"/>
      <c r="F516" s="279"/>
      <c r="G516" s="276"/>
      <c r="H516" s="224"/>
      <c r="I516" s="23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  <c r="AA516" s="202"/>
      <c r="AB516" s="202"/>
      <c r="AC516" s="202">
        <v>0</v>
      </c>
      <c r="AD516" s="202"/>
      <c r="AE516" s="202"/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202"/>
      <c r="AP516" s="202"/>
      <c r="AQ516" s="202"/>
      <c r="AR516" s="202"/>
      <c r="AS516" s="202"/>
      <c r="AT516" s="202"/>
      <c r="AU516" s="202"/>
      <c r="AV516" s="202"/>
      <c r="AW516" s="202"/>
      <c r="AX516" s="202"/>
      <c r="AY516" s="202"/>
      <c r="AZ516" s="202"/>
      <c r="BA516" s="202"/>
      <c r="BB516" s="202"/>
      <c r="BC516" s="202"/>
      <c r="BD516" s="202"/>
      <c r="BE516" s="202"/>
      <c r="BF516" s="202"/>
      <c r="BG516" s="202"/>
      <c r="BH516" s="202"/>
    </row>
    <row r="517" spans="1:60" outlineLevel="1" x14ac:dyDescent="0.2">
      <c r="A517" s="230"/>
      <c r="B517" s="266" t="s">
        <v>437</v>
      </c>
      <c r="C517" s="285"/>
      <c r="D517" s="277"/>
      <c r="E517" s="278"/>
      <c r="F517" s="279"/>
      <c r="G517" s="276"/>
      <c r="H517" s="224"/>
      <c r="I517" s="23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02"/>
      <c r="AT517" s="202"/>
      <c r="AU517" s="202"/>
      <c r="AV517" s="202"/>
      <c r="AW517" s="202"/>
      <c r="AX517" s="202"/>
      <c r="AY517" s="202"/>
      <c r="AZ517" s="202"/>
      <c r="BA517" s="202"/>
      <c r="BB517" s="202"/>
      <c r="BC517" s="202"/>
      <c r="BD517" s="202"/>
      <c r="BE517" s="202"/>
      <c r="BF517" s="202"/>
      <c r="BG517" s="202"/>
      <c r="BH517" s="202"/>
    </row>
    <row r="518" spans="1:60" outlineLevel="1" x14ac:dyDescent="0.2">
      <c r="A518" s="230">
        <v>50</v>
      </c>
      <c r="B518" s="212" t="s">
        <v>438</v>
      </c>
      <c r="C518" s="256" t="s">
        <v>430</v>
      </c>
      <c r="D518" s="214" t="s">
        <v>146</v>
      </c>
      <c r="E518" s="217">
        <v>6</v>
      </c>
      <c r="F518" s="222"/>
      <c r="G518" s="223">
        <f>ROUND(E518*F518,2)</f>
        <v>0</v>
      </c>
      <c r="H518" s="224" t="s">
        <v>409</v>
      </c>
      <c r="I518" s="232" t="s">
        <v>123</v>
      </c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  <c r="AA518" s="202"/>
      <c r="AB518" s="202"/>
      <c r="AC518" s="202"/>
      <c r="AD518" s="202"/>
      <c r="AE518" s="202"/>
      <c r="AF518" s="202"/>
      <c r="AG518" s="202"/>
      <c r="AH518" s="202"/>
      <c r="AI518" s="202"/>
      <c r="AJ518" s="202"/>
      <c r="AK518" s="202"/>
      <c r="AL518" s="202"/>
      <c r="AM518" s="202">
        <v>21</v>
      </c>
      <c r="AN518" s="202"/>
      <c r="AO518" s="202"/>
      <c r="AP518" s="202"/>
      <c r="AQ518" s="202"/>
      <c r="AR518" s="202"/>
      <c r="AS518" s="202"/>
      <c r="AT518" s="202"/>
      <c r="AU518" s="202"/>
      <c r="AV518" s="202"/>
      <c r="AW518" s="202"/>
      <c r="AX518" s="202"/>
      <c r="AY518" s="202"/>
      <c r="AZ518" s="202"/>
      <c r="BA518" s="202"/>
      <c r="BB518" s="202"/>
      <c r="BC518" s="202"/>
      <c r="BD518" s="202"/>
      <c r="BE518" s="202"/>
      <c r="BF518" s="202"/>
      <c r="BG518" s="202"/>
      <c r="BH518" s="202"/>
    </row>
    <row r="519" spans="1:60" outlineLevel="1" x14ac:dyDescent="0.2">
      <c r="A519" s="230"/>
      <c r="B519" s="212"/>
      <c r="C519" s="286" t="s">
        <v>431</v>
      </c>
      <c r="D519" s="268"/>
      <c r="E519" s="271">
        <v>6</v>
      </c>
      <c r="F519" s="223"/>
      <c r="G519" s="223"/>
      <c r="H519" s="224"/>
      <c r="I519" s="23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2"/>
      <c r="V519" s="202"/>
      <c r="W519" s="202"/>
      <c r="X519" s="202"/>
      <c r="Y519" s="202"/>
      <c r="Z519" s="202"/>
      <c r="AA519" s="202"/>
      <c r="AB519" s="202"/>
      <c r="AC519" s="202"/>
      <c r="AD519" s="202"/>
      <c r="AE519" s="202"/>
      <c r="AF519" s="202"/>
      <c r="AG519" s="202"/>
      <c r="AH519" s="202"/>
      <c r="AI519" s="202"/>
      <c r="AJ519" s="202"/>
      <c r="AK519" s="202"/>
      <c r="AL519" s="202"/>
      <c r="AM519" s="202"/>
      <c r="AN519" s="202"/>
      <c r="AO519" s="202"/>
      <c r="AP519" s="202"/>
      <c r="AQ519" s="202"/>
      <c r="AR519" s="202"/>
      <c r="AS519" s="202"/>
      <c r="AT519" s="202"/>
      <c r="AU519" s="202"/>
      <c r="AV519" s="202"/>
      <c r="AW519" s="202"/>
      <c r="AX519" s="202"/>
      <c r="AY519" s="202"/>
      <c r="AZ519" s="202"/>
      <c r="BA519" s="202"/>
      <c r="BB519" s="202"/>
      <c r="BC519" s="202"/>
      <c r="BD519" s="202"/>
      <c r="BE519" s="202"/>
      <c r="BF519" s="202"/>
      <c r="BG519" s="202"/>
      <c r="BH519" s="202"/>
    </row>
    <row r="520" spans="1:60" x14ac:dyDescent="0.2">
      <c r="A520" s="229" t="s">
        <v>119</v>
      </c>
      <c r="B520" s="211" t="s">
        <v>77</v>
      </c>
      <c r="C520" s="255" t="s">
        <v>78</v>
      </c>
      <c r="D520" s="213"/>
      <c r="E520" s="216"/>
      <c r="F520" s="227">
        <f>SUM(G521:G580)</f>
        <v>0</v>
      </c>
      <c r="G520" s="228"/>
      <c r="H520" s="221"/>
      <c r="I520" s="231"/>
    </row>
    <row r="521" spans="1:60" outlineLevel="1" x14ac:dyDescent="0.2">
      <c r="A521" s="230"/>
      <c r="B521" s="265" t="s">
        <v>439</v>
      </c>
      <c r="C521" s="284"/>
      <c r="D521" s="267"/>
      <c r="E521" s="270"/>
      <c r="F521" s="274"/>
      <c r="G521" s="275"/>
      <c r="H521" s="224"/>
      <c r="I521" s="232"/>
      <c r="J521" s="202"/>
      <c r="K521" s="202"/>
      <c r="L521" s="202"/>
      <c r="M521" s="202"/>
      <c r="N521" s="202"/>
      <c r="O521" s="202"/>
      <c r="P521" s="202"/>
      <c r="Q521" s="202"/>
      <c r="R521" s="202"/>
      <c r="S521" s="202"/>
      <c r="T521" s="202"/>
      <c r="U521" s="202"/>
      <c r="V521" s="202"/>
      <c r="W521" s="202"/>
      <c r="X521" s="202"/>
      <c r="Y521" s="202"/>
      <c r="Z521" s="202"/>
      <c r="AA521" s="202"/>
      <c r="AB521" s="202"/>
      <c r="AC521" s="202">
        <v>0</v>
      </c>
      <c r="AD521" s="202"/>
      <c r="AE521" s="202"/>
      <c r="AF521" s="202"/>
      <c r="AG521" s="202"/>
      <c r="AH521" s="202"/>
      <c r="AI521" s="202"/>
      <c r="AJ521" s="202"/>
      <c r="AK521" s="202"/>
      <c r="AL521" s="202"/>
      <c r="AM521" s="202"/>
      <c r="AN521" s="202"/>
      <c r="AO521" s="202"/>
      <c r="AP521" s="202"/>
      <c r="AQ521" s="202"/>
      <c r="AR521" s="202"/>
      <c r="AS521" s="202"/>
      <c r="AT521" s="202"/>
      <c r="AU521" s="202"/>
      <c r="AV521" s="202"/>
      <c r="AW521" s="202"/>
      <c r="AX521" s="202"/>
      <c r="AY521" s="202"/>
      <c r="AZ521" s="202"/>
      <c r="BA521" s="202"/>
      <c r="BB521" s="202"/>
      <c r="BC521" s="202"/>
      <c r="BD521" s="202"/>
      <c r="BE521" s="202"/>
      <c r="BF521" s="202"/>
      <c r="BG521" s="202"/>
      <c r="BH521" s="202"/>
    </row>
    <row r="522" spans="1:60" ht="22.5" outlineLevel="1" x14ac:dyDescent="0.2">
      <c r="A522" s="230"/>
      <c r="B522" s="266" t="s">
        <v>440</v>
      </c>
      <c r="C522" s="285"/>
      <c r="D522" s="277"/>
      <c r="E522" s="278"/>
      <c r="F522" s="279"/>
      <c r="G522" s="276"/>
      <c r="H522" s="224"/>
      <c r="I522" s="23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  <c r="AA522" s="202"/>
      <c r="AB522" s="202"/>
      <c r="AC522" s="202">
        <v>1</v>
      </c>
      <c r="AD522" s="202"/>
      <c r="AE522" s="202"/>
      <c r="AF522" s="202"/>
      <c r="AG522" s="202"/>
      <c r="AH522" s="202"/>
      <c r="AI522" s="202"/>
      <c r="AJ522" s="202"/>
      <c r="AK522" s="202"/>
      <c r="AL522" s="202"/>
      <c r="AM522" s="202"/>
      <c r="AN522" s="202"/>
      <c r="AO522" s="202"/>
      <c r="AP522" s="202"/>
      <c r="AQ522" s="202"/>
      <c r="AR522" s="202"/>
      <c r="AS522" s="202"/>
      <c r="AT522" s="202"/>
      <c r="AU522" s="202"/>
      <c r="AV522" s="202"/>
      <c r="AW522" s="202"/>
      <c r="AX522" s="202"/>
      <c r="AY522" s="202"/>
      <c r="AZ522" s="203" t="str">
        <f>B522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522" s="202"/>
      <c r="BB522" s="202"/>
      <c r="BC522" s="202"/>
      <c r="BD522" s="202"/>
      <c r="BE522" s="202"/>
      <c r="BF522" s="202"/>
      <c r="BG522" s="202"/>
      <c r="BH522" s="202"/>
    </row>
    <row r="523" spans="1:60" outlineLevel="1" x14ac:dyDescent="0.2">
      <c r="A523" s="230">
        <v>51</v>
      </c>
      <c r="B523" s="212" t="s">
        <v>441</v>
      </c>
      <c r="C523" s="256" t="s">
        <v>442</v>
      </c>
      <c r="D523" s="214" t="s">
        <v>168</v>
      </c>
      <c r="E523" s="217">
        <v>150</v>
      </c>
      <c r="F523" s="222"/>
      <c r="G523" s="223">
        <f>ROUND(E523*F523,2)</f>
        <v>0</v>
      </c>
      <c r="H523" s="224" t="s">
        <v>147</v>
      </c>
      <c r="I523" s="232" t="s">
        <v>123</v>
      </c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2"/>
      <c r="U523" s="202"/>
      <c r="V523" s="202"/>
      <c r="W523" s="202"/>
      <c r="X523" s="202"/>
      <c r="Y523" s="202"/>
      <c r="Z523" s="202"/>
      <c r="AA523" s="202"/>
      <c r="AB523" s="202"/>
      <c r="AC523" s="202"/>
      <c r="AD523" s="202"/>
      <c r="AE523" s="202"/>
      <c r="AF523" s="202"/>
      <c r="AG523" s="202"/>
      <c r="AH523" s="202"/>
      <c r="AI523" s="202"/>
      <c r="AJ523" s="202"/>
      <c r="AK523" s="202"/>
      <c r="AL523" s="202"/>
      <c r="AM523" s="202">
        <v>21</v>
      </c>
      <c r="AN523" s="202"/>
      <c r="AO523" s="202"/>
      <c r="AP523" s="202"/>
      <c r="AQ523" s="202"/>
      <c r="AR523" s="202"/>
      <c r="AS523" s="202"/>
      <c r="AT523" s="202"/>
      <c r="AU523" s="202"/>
      <c r="AV523" s="202"/>
      <c r="AW523" s="202"/>
      <c r="AX523" s="202"/>
      <c r="AY523" s="202"/>
      <c r="AZ523" s="202"/>
      <c r="BA523" s="202"/>
      <c r="BB523" s="202"/>
      <c r="BC523" s="202"/>
      <c r="BD523" s="202"/>
      <c r="BE523" s="202"/>
      <c r="BF523" s="202"/>
      <c r="BG523" s="202"/>
      <c r="BH523" s="202"/>
    </row>
    <row r="524" spans="1:60" outlineLevel="1" x14ac:dyDescent="0.2">
      <c r="A524" s="230"/>
      <c r="B524" s="212"/>
      <c r="C524" s="286" t="s">
        <v>443</v>
      </c>
      <c r="D524" s="268"/>
      <c r="E524" s="271">
        <v>150</v>
      </c>
      <c r="F524" s="223"/>
      <c r="G524" s="223"/>
      <c r="H524" s="224"/>
      <c r="I524" s="232"/>
      <c r="J524" s="202"/>
      <c r="K524" s="202"/>
      <c r="L524" s="202"/>
      <c r="M524" s="202"/>
      <c r="N524" s="202"/>
      <c r="O524" s="202"/>
      <c r="P524" s="202"/>
      <c r="Q524" s="202"/>
      <c r="R524" s="202"/>
      <c r="S524" s="202"/>
      <c r="T524" s="202"/>
      <c r="U524" s="202"/>
      <c r="V524" s="202"/>
      <c r="W524" s="202"/>
      <c r="X524" s="202"/>
      <c r="Y524" s="202"/>
      <c r="Z524" s="202"/>
      <c r="AA524" s="202"/>
      <c r="AB524" s="202"/>
      <c r="AC524" s="202"/>
      <c r="AD524" s="202"/>
      <c r="AE524" s="202"/>
      <c r="AF524" s="202"/>
      <c r="AG524" s="202"/>
      <c r="AH524" s="202"/>
      <c r="AI524" s="202"/>
      <c r="AJ524" s="202"/>
      <c r="AK524" s="202"/>
      <c r="AL524" s="202"/>
      <c r="AM524" s="202"/>
      <c r="AN524" s="202"/>
      <c r="AO524" s="202"/>
      <c r="AP524" s="202"/>
      <c r="AQ524" s="202"/>
      <c r="AR524" s="202"/>
      <c r="AS524" s="202"/>
      <c r="AT524" s="202"/>
      <c r="AU524" s="202"/>
      <c r="AV524" s="202"/>
      <c r="AW524" s="202"/>
      <c r="AX524" s="202"/>
      <c r="AY524" s="202"/>
      <c r="AZ524" s="202"/>
      <c r="BA524" s="202"/>
      <c r="BB524" s="202"/>
      <c r="BC524" s="202"/>
      <c r="BD524" s="202"/>
      <c r="BE524" s="202"/>
      <c r="BF524" s="202"/>
      <c r="BG524" s="202"/>
      <c r="BH524" s="202"/>
    </row>
    <row r="525" spans="1:60" ht="22.5" outlineLevel="1" x14ac:dyDescent="0.2">
      <c r="A525" s="230">
        <v>52</v>
      </c>
      <c r="B525" s="212" t="s">
        <v>444</v>
      </c>
      <c r="C525" s="256" t="s">
        <v>445</v>
      </c>
      <c r="D525" s="214" t="s">
        <v>158</v>
      </c>
      <c r="E525" s="217">
        <v>18</v>
      </c>
      <c r="F525" s="222"/>
      <c r="G525" s="223">
        <f>ROUND(E525*F525,2)</f>
        <v>0</v>
      </c>
      <c r="H525" s="224"/>
      <c r="I525" s="232" t="s">
        <v>163</v>
      </c>
      <c r="J525" s="202"/>
      <c r="K525" s="202"/>
      <c r="L525" s="202"/>
      <c r="M525" s="202"/>
      <c r="N525" s="202"/>
      <c r="O525" s="202"/>
      <c r="P525" s="202"/>
      <c r="Q525" s="202"/>
      <c r="R525" s="202"/>
      <c r="S525" s="202"/>
      <c r="T525" s="202"/>
      <c r="U525" s="202"/>
      <c r="V525" s="202"/>
      <c r="W525" s="202"/>
      <c r="X525" s="202"/>
      <c r="Y525" s="202"/>
      <c r="Z525" s="202"/>
      <c r="AA525" s="202"/>
      <c r="AB525" s="202"/>
      <c r="AC525" s="202"/>
      <c r="AD525" s="202"/>
      <c r="AE525" s="202"/>
      <c r="AF525" s="202"/>
      <c r="AG525" s="202"/>
      <c r="AH525" s="202"/>
      <c r="AI525" s="202"/>
      <c r="AJ525" s="202"/>
      <c r="AK525" s="202"/>
      <c r="AL525" s="202"/>
      <c r="AM525" s="202">
        <v>21</v>
      </c>
      <c r="AN525" s="202"/>
      <c r="AO525" s="202"/>
      <c r="AP525" s="202"/>
      <c r="AQ525" s="202"/>
      <c r="AR525" s="202"/>
      <c r="AS525" s="202"/>
      <c r="AT525" s="202"/>
      <c r="AU525" s="202"/>
      <c r="AV525" s="202"/>
      <c r="AW525" s="202"/>
      <c r="AX525" s="202"/>
      <c r="AY525" s="202"/>
      <c r="AZ525" s="202"/>
      <c r="BA525" s="202"/>
      <c r="BB525" s="202"/>
      <c r="BC525" s="202"/>
      <c r="BD525" s="202"/>
      <c r="BE525" s="202"/>
      <c r="BF525" s="202"/>
      <c r="BG525" s="202"/>
      <c r="BH525" s="202"/>
    </row>
    <row r="526" spans="1:60" outlineLevel="1" x14ac:dyDescent="0.2">
      <c r="A526" s="230"/>
      <c r="B526" s="212"/>
      <c r="C526" s="286" t="s">
        <v>250</v>
      </c>
      <c r="D526" s="268"/>
      <c r="E526" s="271"/>
      <c r="F526" s="223"/>
      <c r="G526" s="223"/>
      <c r="H526" s="224"/>
      <c r="I526" s="232"/>
      <c r="J526" s="202"/>
      <c r="K526" s="202"/>
      <c r="L526" s="202"/>
      <c r="M526" s="202"/>
      <c r="N526" s="202"/>
      <c r="O526" s="202"/>
      <c r="P526" s="202"/>
      <c r="Q526" s="202"/>
      <c r="R526" s="202"/>
      <c r="S526" s="202"/>
      <c r="T526" s="202"/>
      <c r="U526" s="202"/>
      <c r="V526" s="202"/>
      <c r="W526" s="202"/>
      <c r="X526" s="202"/>
      <c r="Y526" s="202"/>
      <c r="Z526" s="202"/>
      <c r="AA526" s="202"/>
      <c r="AB526" s="202"/>
      <c r="AC526" s="202"/>
      <c r="AD526" s="202"/>
      <c r="AE526" s="202"/>
      <c r="AF526" s="202"/>
      <c r="AG526" s="202"/>
      <c r="AH526" s="202"/>
      <c r="AI526" s="202"/>
      <c r="AJ526" s="202"/>
      <c r="AK526" s="202"/>
      <c r="AL526" s="202"/>
      <c r="AM526" s="202"/>
      <c r="AN526" s="202"/>
      <c r="AO526" s="202"/>
      <c r="AP526" s="202"/>
      <c r="AQ526" s="202"/>
      <c r="AR526" s="202"/>
      <c r="AS526" s="202"/>
      <c r="AT526" s="202"/>
      <c r="AU526" s="202"/>
      <c r="AV526" s="202"/>
      <c r="AW526" s="202"/>
      <c r="AX526" s="202"/>
      <c r="AY526" s="202"/>
      <c r="AZ526" s="202"/>
      <c r="BA526" s="202"/>
      <c r="BB526" s="202"/>
      <c r="BC526" s="202"/>
      <c r="BD526" s="202"/>
      <c r="BE526" s="202"/>
      <c r="BF526" s="202"/>
      <c r="BG526" s="202"/>
      <c r="BH526" s="202"/>
    </row>
    <row r="527" spans="1:60" outlineLevel="1" x14ac:dyDescent="0.2">
      <c r="A527" s="230"/>
      <c r="B527" s="212"/>
      <c r="C527" s="286" t="s">
        <v>446</v>
      </c>
      <c r="D527" s="268"/>
      <c r="E527" s="271"/>
      <c r="F527" s="223"/>
      <c r="G527" s="223"/>
      <c r="H527" s="224"/>
      <c r="I527" s="232"/>
      <c r="J527" s="202"/>
      <c r="K527" s="202"/>
      <c r="L527" s="202"/>
      <c r="M527" s="202"/>
      <c r="N527" s="202"/>
      <c r="O527" s="202"/>
      <c r="P527" s="202"/>
      <c r="Q527" s="202"/>
      <c r="R527" s="202"/>
      <c r="S527" s="202"/>
      <c r="T527" s="202"/>
      <c r="U527" s="202"/>
      <c r="V527" s="202"/>
      <c r="W527" s="202"/>
      <c r="X527" s="202"/>
      <c r="Y527" s="202"/>
      <c r="Z527" s="202"/>
      <c r="AA527" s="202"/>
      <c r="AB527" s="202"/>
      <c r="AC527" s="202"/>
      <c r="AD527" s="202"/>
      <c r="AE527" s="202"/>
      <c r="AF527" s="202"/>
      <c r="AG527" s="202"/>
      <c r="AH527" s="202"/>
      <c r="AI527" s="202"/>
      <c r="AJ527" s="202"/>
      <c r="AK527" s="202"/>
      <c r="AL527" s="202"/>
      <c r="AM527" s="202"/>
      <c r="AN527" s="202"/>
      <c r="AO527" s="202"/>
      <c r="AP527" s="202"/>
      <c r="AQ527" s="202"/>
      <c r="AR527" s="202"/>
      <c r="AS527" s="202"/>
      <c r="AT527" s="202"/>
      <c r="AU527" s="202"/>
      <c r="AV527" s="202"/>
      <c r="AW527" s="202"/>
      <c r="AX527" s="202"/>
      <c r="AY527" s="202"/>
      <c r="AZ527" s="202"/>
      <c r="BA527" s="202"/>
      <c r="BB527" s="202"/>
      <c r="BC527" s="202"/>
      <c r="BD527" s="202"/>
      <c r="BE527" s="202"/>
      <c r="BF527" s="202"/>
      <c r="BG527" s="202"/>
      <c r="BH527" s="202"/>
    </row>
    <row r="528" spans="1:60" outlineLevel="1" x14ac:dyDescent="0.2">
      <c r="A528" s="230"/>
      <c r="B528" s="212"/>
      <c r="C528" s="286" t="s">
        <v>374</v>
      </c>
      <c r="D528" s="268"/>
      <c r="E528" s="271">
        <v>1</v>
      </c>
      <c r="F528" s="223"/>
      <c r="G528" s="223"/>
      <c r="H528" s="224"/>
      <c r="I528" s="23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  <c r="Y528" s="202"/>
      <c r="Z528" s="202"/>
      <c r="AA528" s="202"/>
      <c r="AB528" s="202"/>
      <c r="AC528" s="202"/>
      <c r="AD528" s="202"/>
      <c r="AE528" s="202"/>
      <c r="AF528" s="202"/>
      <c r="AG528" s="202"/>
      <c r="AH528" s="202"/>
      <c r="AI528" s="202"/>
      <c r="AJ528" s="202"/>
      <c r="AK528" s="202"/>
      <c r="AL528" s="202"/>
      <c r="AM528" s="202"/>
      <c r="AN528" s="202"/>
      <c r="AO528" s="202"/>
      <c r="AP528" s="202"/>
      <c r="AQ528" s="202"/>
      <c r="AR528" s="202"/>
      <c r="AS528" s="202"/>
      <c r="AT528" s="202"/>
      <c r="AU528" s="202"/>
      <c r="AV528" s="202"/>
      <c r="AW528" s="202"/>
      <c r="AX528" s="202"/>
      <c r="AY528" s="202"/>
      <c r="AZ528" s="202"/>
      <c r="BA528" s="202"/>
      <c r="BB528" s="202"/>
      <c r="BC528" s="202"/>
      <c r="BD528" s="202"/>
      <c r="BE528" s="202"/>
      <c r="BF528" s="202"/>
      <c r="BG528" s="202"/>
      <c r="BH528" s="202"/>
    </row>
    <row r="529" spans="1:60" outlineLevel="1" x14ac:dyDescent="0.2">
      <c r="A529" s="230"/>
      <c r="B529" s="212"/>
      <c r="C529" s="286" t="s">
        <v>447</v>
      </c>
      <c r="D529" s="268"/>
      <c r="E529" s="271"/>
      <c r="F529" s="223"/>
      <c r="G529" s="223"/>
      <c r="H529" s="224"/>
      <c r="I529" s="232"/>
      <c r="J529" s="202"/>
      <c r="K529" s="202"/>
      <c r="L529" s="202"/>
      <c r="M529" s="202"/>
      <c r="N529" s="202"/>
      <c r="O529" s="202"/>
      <c r="P529" s="202"/>
      <c r="Q529" s="202"/>
      <c r="R529" s="202"/>
      <c r="S529" s="202"/>
      <c r="T529" s="202"/>
      <c r="U529" s="202"/>
      <c r="V529" s="202"/>
      <c r="W529" s="202"/>
      <c r="X529" s="202"/>
      <c r="Y529" s="202"/>
      <c r="Z529" s="202"/>
      <c r="AA529" s="202"/>
      <c r="AB529" s="202"/>
      <c r="AC529" s="202"/>
      <c r="AD529" s="202"/>
      <c r="AE529" s="202"/>
      <c r="AF529" s="202"/>
      <c r="AG529" s="202"/>
      <c r="AH529" s="202"/>
      <c r="AI529" s="202"/>
      <c r="AJ529" s="202"/>
      <c r="AK529" s="202"/>
      <c r="AL529" s="202"/>
      <c r="AM529" s="202"/>
      <c r="AN529" s="202"/>
      <c r="AO529" s="202"/>
      <c r="AP529" s="202"/>
      <c r="AQ529" s="202"/>
      <c r="AR529" s="202"/>
      <c r="AS529" s="202"/>
      <c r="AT529" s="202"/>
      <c r="AU529" s="202"/>
      <c r="AV529" s="202"/>
      <c r="AW529" s="202"/>
      <c r="AX529" s="202"/>
      <c r="AY529" s="202"/>
      <c r="AZ529" s="202"/>
      <c r="BA529" s="202"/>
      <c r="BB529" s="202"/>
      <c r="BC529" s="202"/>
      <c r="BD529" s="202"/>
      <c r="BE529" s="202"/>
      <c r="BF529" s="202"/>
      <c r="BG529" s="202"/>
      <c r="BH529" s="202"/>
    </row>
    <row r="530" spans="1:60" outlineLevel="1" x14ac:dyDescent="0.2">
      <c r="A530" s="230"/>
      <c r="B530" s="212"/>
      <c r="C530" s="286" t="s">
        <v>448</v>
      </c>
      <c r="D530" s="268"/>
      <c r="E530" s="271">
        <v>4</v>
      </c>
      <c r="F530" s="223"/>
      <c r="G530" s="223"/>
      <c r="H530" s="224"/>
      <c r="I530" s="232"/>
      <c r="J530" s="202"/>
      <c r="K530" s="202"/>
      <c r="L530" s="202"/>
      <c r="M530" s="202"/>
      <c r="N530" s="202"/>
      <c r="O530" s="202"/>
      <c r="P530" s="202"/>
      <c r="Q530" s="202"/>
      <c r="R530" s="202"/>
      <c r="S530" s="202"/>
      <c r="T530" s="202"/>
      <c r="U530" s="202"/>
      <c r="V530" s="202"/>
      <c r="W530" s="202"/>
      <c r="X530" s="202"/>
      <c r="Y530" s="202"/>
      <c r="Z530" s="202"/>
      <c r="AA530" s="202"/>
      <c r="AB530" s="202"/>
      <c r="AC530" s="202"/>
      <c r="AD530" s="202"/>
      <c r="AE530" s="202"/>
      <c r="AF530" s="202"/>
      <c r="AG530" s="202"/>
      <c r="AH530" s="202"/>
      <c r="AI530" s="202"/>
      <c r="AJ530" s="202"/>
      <c r="AK530" s="202"/>
      <c r="AL530" s="202"/>
      <c r="AM530" s="202"/>
      <c r="AN530" s="202"/>
      <c r="AO530" s="202"/>
      <c r="AP530" s="202"/>
      <c r="AQ530" s="202"/>
      <c r="AR530" s="202"/>
      <c r="AS530" s="202"/>
      <c r="AT530" s="202"/>
      <c r="AU530" s="202"/>
      <c r="AV530" s="202"/>
      <c r="AW530" s="202"/>
      <c r="AX530" s="202"/>
      <c r="AY530" s="202"/>
      <c r="AZ530" s="202"/>
      <c r="BA530" s="202"/>
      <c r="BB530" s="202"/>
      <c r="BC530" s="202"/>
      <c r="BD530" s="202"/>
      <c r="BE530" s="202"/>
      <c r="BF530" s="202"/>
      <c r="BG530" s="202"/>
      <c r="BH530" s="202"/>
    </row>
    <row r="531" spans="1:60" outlineLevel="1" x14ac:dyDescent="0.2">
      <c r="A531" s="230"/>
      <c r="B531" s="212"/>
      <c r="C531" s="286" t="s">
        <v>449</v>
      </c>
      <c r="D531" s="268"/>
      <c r="E531" s="271"/>
      <c r="F531" s="223"/>
      <c r="G531" s="223"/>
      <c r="H531" s="224"/>
      <c r="I531" s="232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2"/>
      <c r="V531" s="202"/>
      <c r="W531" s="202"/>
      <c r="X531" s="202"/>
      <c r="Y531" s="202"/>
      <c r="Z531" s="202"/>
      <c r="AA531" s="202"/>
      <c r="AB531" s="202"/>
      <c r="AC531" s="202"/>
      <c r="AD531" s="202"/>
      <c r="AE531" s="202"/>
      <c r="AF531" s="202"/>
      <c r="AG531" s="202"/>
      <c r="AH531" s="202"/>
      <c r="AI531" s="202"/>
      <c r="AJ531" s="202"/>
      <c r="AK531" s="202"/>
      <c r="AL531" s="202"/>
      <c r="AM531" s="202"/>
      <c r="AN531" s="202"/>
      <c r="AO531" s="202"/>
      <c r="AP531" s="202"/>
      <c r="AQ531" s="202"/>
      <c r="AR531" s="202"/>
      <c r="AS531" s="202"/>
      <c r="AT531" s="202"/>
      <c r="AU531" s="202"/>
      <c r="AV531" s="202"/>
      <c r="AW531" s="202"/>
      <c r="AX531" s="202"/>
      <c r="AY531" s="202"/>
      <c r="AZ531" s="202"/>
      <c r="BA531" s="202"/>
      <c r="BB531" s="202"/>
      <c r="BC531" s="202"/>
      <c r="BD531" s="202"/>
      <c r="BE531" s="202"/>
      <c r="BF531" s="202"/>
      <c r="BG531" s="202"/>
      <c r="BH531" s="202"/>
    </row>
    <row r="532" spans="1:60" outlineLevel="1" x14ac:dyDescent="0.2">
      <c r="A532" s="230"/>
      <c r="B532" s="212"/>
      <c r="C532" s="286" t="s">
        <v>374</v>
      </c>
      <c r="D532" s="268"/>
      <c r="E532" s="271">
        <v>1</v>
      </c>
      <c r="F532" s="223"/>
      <c r="G532" s="223"/>
      <c r="H532" s="224"/>
      <c r="I532" s="232"/>
      <c r="J532" s="202"/>
      <c r="K532" s="202"/>
      <c r="L532" s="202"/>
      <c r="M532" s="202"/>
      <c r="N532" s="202"/>
      <c r="O532" s="202"/>
      <c r="P532" s="202"/>
      <c r="Q532" s="202"/>
      <c r="R532" s="202"/>
      <c r="S532" s="202"/>
      <c r="T532" s="202"/>
      <c r="U532" s="202"/>
      <c r="V532" s="202"/>
      <c r="W532" s="202"/>
      <c r="X532" s="202"/>
      <c r="Y532" s="202"/>
      <c r="Z532" s="202"/>
      <c r="AA532" s="202"/>
      <c r="AB532" s="202"/>
      <c r="AC532" s="202"/>
      <c r="AD532" s="202"/>
      <c r="AE532" s="202"/>
      <c r="AF532" s="202"/>
      <c r="AG532" s="202"/>
      <c r="AH532" s="202"/>
      <c r="AI532" s="202"/>
      <c r="AJ532" s="202"/>
      <c r="AK532" s="202"/>
      <c r="AL532" s="202"/>
      <c r="AM532" s="202"/>
      <c r="AN532" s="202"/>
      <c r="AO532" s="202"/>
      <c r="AP532" s="202"/>
      <c r="AQ532" s="202"/>
      <c r="AR532" s="202"/>
      <c r="AS532" s="202"/>
      <c r="AT532" s="202"/>
      <c r="AU532" s="202"/>
      <c r="AV532" s="202"/>
      <c r="AW532" s="202"/>
      <c r="AX532" s="202"/>
      <c r="AY532" s="202"/>
      <c r="AZ532" s="202"/>
      <c r="BA532" s="202"/>
      <c r="BB532" s="202"/>
      <c r="BC532" s="202"/>
      <c r="BD532" s="202"/>
      <c r="BE532" s="202"/>
      <c r="BF532" s="202"/>
      <c r="BG532" s="202"/>
      <c r="BH532" s="202"/>
    </row>
    <row r="533" spans="1:60" outlineLevel="1" x14ac:dyDescent="0.2">
      <c r="A533" s="230"/>
      <c r="B533" s="212"/>
      <c r="C533" s="286" t="s">
        <v>450</v>
      </c>
      <c r="D533" s="268"/>
      <c r="E533" s="271"/>
      <c r="F533" s="223"/>
      <c r="G533" s="223"/>
      <c r="H533" s="224"/>
      <c r="I533" s="232"/>
      <c r="J533" s="202"/>
      <c r="K533" s="202"/>
      <c r="L533" s="202"/>
      <c r="M533" s="202"/>
      <c r="N533" s="202"/>
      <c r="O533" s="202"/>
      <c r="P533" s="202"/>
      <c r="Q533" s="202"/>
      <c r="R533" s="202"/>
      <c r="S533" s="202"/>
      <c r="T533" s="202"/>
      <c r="U533" s="202"/>
      <c r="V533" s="202"/>
      <c r="W533" s="202"/>
      <c r="X533" s="202"/>
      <c r="Y533" s="202"/>
      <c r="Z533" s="202"/>
      <c r="AA533" s="202"/>
      <c r="AB533" s="202"/>
      <c r="AC533" s="202"/>
      <c r="AD533" s="202"/>
      <c r="AE533" s="202"/>
      <c r="AF533" s="202"/>
      <c r="AG533" s="202"/>
      <c r="AH533" s="202"/>
      <c r="AI533" s="202"/>
      <c r="AJ533" s="202"/>
      <c r="AK533" s="202"/>
      <c r="AL533" s="202"/>
      <c r="AM533" s="202"/>
      <c r="AN533" s="202"/>
      <c r="AO533" s="202"/>
      <c r="AP533" s="202"/>
      <c r="AQ533" s="202"/>
      <c r="AR533" s="202"/>
      <c r="AS533" s="202"/>
      <c r="AT533" s="202"/>
      <c r="AU533" s="202"/>
      <c r="AV533" s="202"/>
      <c r="AW533" s="202"/>
      <c r="AX533" s="202"/>
      <c r="AY533" s="202"/>
      <c r="AZ533" s="202"/>
      <c r="BA533" s="202"/>
      <c r="BB533" s="202"/>
      <c r="BC533" s="202"/>
      <c r="BD533" s="202"/>
      <c r="BE533" s="202"/>
      <c r="BF533" s="202"/>
      <c r="BG533" s="202"/>
      <c r="BH533" s="202"/>
    </row>
    <row r="534" spans="1:60" outlineLevel="1" x14ac:dyDescent="0.2">
      <c r="A534" s="230"/>
      <c r="B534" s="212"/>
      <c r="C534" s="286" t="s">
        <v>374</v>
      </c>
      <c r="D534" s="268"/>
      <c r="E534" s="271">
        <v>1</v>
      </c>
      <c r="F534" s="223"/>
      <c r="G534" s="223"/>
      <c r="H534" s="224"/>
      <c r="I534" s="23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  <c r="AA534" s="202"/>
      <c r="AB534" s="202"/>
      <c r="AC534" s="202"/>
      <c r="AD534" s="202"/>
      <c r="AE534" s="202"/>
      <c r="AF534" s="202"/>
      <c r="AG534" s="202"/>
      <c r="AH534" s="202"/>
      <c r="AI534" s="202"/>
      <c r="AJ534" s="202"/>
      <c r="AK534" s="202"/>
      <c r="AL534" s="202"/>
      <c r="AM534" s="202"/>
      <c r="AN534" s="202"/>
      <c r="AO534" s="202"/>
      <c r="AP534" s="202"/>
      <c r="AQ534" s="202"/>
      <c r="AR534" s="202"/>
      <c r="AS534" s="202"/>
      <c r="AT534" s="202"/>
      <c r="AU534" s="202"/>
      <c r="AV534" s="202"/>
      <c r="AW534" s="202"/>
      <c r="AX534" s="202"/>
      <c r="AY534" s="202"/>
      <c r="AZ534" s="202"/>
      <c r="BA534" s="202"/>
      <c r="BB534" s="202"/>
      <c r="BC534" s="202"/>
      <c r="BD534" s="202"/>
      <c r="BE534" s="202"/>
      <c r="BF534" s="202"/>
      <c r="BG534" s="202"/>
      <c r="BH534" s="202"/>
    </row>
    <row r="535" spans="1:60" outlineLevel="1" x14ac:dyDescent="0.2">
      <c r="A535" s="230"/>
      <c r="B535" s="212"/>
      <c r="C535" s="286" t="s">
        <v>254</v>
      </c>
      <c r="D535" s="268"/>
      <c r="E535" s="271"/>
      <c r="F535" s="223"/>
      <c r="G535" s="223"/>
      <c r="H535" s="224"/>
      <c r="I535" s="23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  <c r="AA535" s="202"/>
      <c r="AB535" s="202"/>
      <c r="AC535" s="202"/>
      <c r="AD535" s="202"/>
      <c r="AE535" s="202"/>
      <c r="AF535" s="202"/>
      <c r="AG535" s="202"/>
      <c r="AH535" s="202"/>
      <c r="AI535" s="202"/>
      <c r="AJ535" s="202"/>
      <c r="AK535" s="202"/>
      <c r="AL535" s="202"/>
      <c r="AM535" s="202"/>
      <c r="AN535" s="202"/>
      <c r="AO535" s="202"/>
      <c r="AP535" s="202"/>
      <c r="AQ535" s="202"/>
      <c r="AR535" s="202"/>
      <c r="AS535" s="202"/>
      <c r="AT535" s="202"/>
      <c r="AU535" s="202"/>
      <c r="AV535" s="202"/>
      <c r="AW535" s="202"/>
      <c r="AX535" s="202"/>
      <c r="AY535" s="202"/>
      <c r="AZ535" s="202"/>
      <c r="BA535" s="202"/>
      <c r="BB535" s="202"/>
      <c r="BC535" s="202"/>
      <c r="BD535" s="202"/>
      <c r="BE535" s="202"/>
      <c r="BF535" s="202"/>
      <c r="BG535" s="202"/>
      <c r="BH535" s="202"/>
    </row>
    <row r="536" spans="1:60" outlineLevel="1" x14ac:dyDescent="0.2">
      <c r="A536" s="230"/>
      <c r="B536" s="212"/>
      <c r="C536" s="286" t="s">
        <v>451</v>
      </c>
      <c r="D536" s="268"/>
      <c r="E536" s="271"/>
      <c r="F536" s="223"/>
      <c r="G536" s="223"/>
      <c r="H536" s="224"/>
      <c r="I536" s="23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2"/>
      <c r="AT536" s="202"/>
      <c r="AU536" s="202"/>
      <c r="AV536" s="202"/>
      <c r="AW536" s="202"/>
      <c r="AX536" s="202"/>
      <c r="AY536" s="202"/>
      <c r="AZ536" s="202"/>
      <c r="BA536" s="202"/>
      <c r="BB536" s="202"/>
      <c r="BC536" s="202"/>
      <c r="BD536" s="202"/>
      <c r="BE536" s="202"/>
      <c r="BF536" s="202"/>
      <c r="BG536" s="202"/>
      <c r="BH536" s="202"/>
    </row>
    <row r="537" spans="1:60" outlineLevel="1" x14ac:dyDescent="0.2">
      <c r="A537" s="230"/>
      <c r="B537" s="212"/>
      <c r="C537" s="286" t="s">
        <v>374</v>
      </c>
      <c r="D537" s="268"/>
      <c r="E537" s="271">
        <v>1</v>
      </c>
      <c r="F537" s="223"/>
      <c r="G537" s="223"/>
      <c r="H537" s="224"/>
      <c r="I537" s="23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  <c r="AA537" s="202"/>
      <c r="AB537" s="202"/>
      <c r="AC537" s="202"/>
      <c r="AD537" s="202"/>
      <c r="AE537" s="202"/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202"/>
      <c r="AP537" s="202"/>
      <c r="AQ537" s="202"/>
      <c r="AR537" s="202"/>
      <c r="AS537" s="202"/>
      <c r="AT537" s="202"/>
      <c r="AU537" s="202"/>
      <c r="AV537" s="202"/>
      <c r="AW537" s="202"/>
      <c r="AX537" s="202"/>
      <c r="AY537" s="202"/>
      <c r="AZ537" s="202"/>
      <c r="BA537" s="202"/>
      <c r="BB537" s="202"/>
      <c r="BC537" s="202"/>
      <c r="BD537" s="202"/>
      <c r="BE537" s="202"/>
      <c r="BF537" s="202"/>
      <c r="BG537" s="202"/>
      <c r="BH537" s="202"/>
    </row>
    <row r="538" spans="1:60" outlineLevel="1" x14ac:dyDescent="0.2">
      <c r="A538" s="230"/>
      <c r="B538" s="212"/>
      <c r="C538" s="286" t="s">
        <v>452</v>
      </c>
      <c r="D538" s="268"/>
      <c r="E538" s="271"/>
      <c r="F538" s="223"/>
      <c r="G538" s="223"/>
      <c r="H538" s="224"/>
      <c r="I538" s="23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  <c r="AA538" s="202"/>
      <c r="AB538" s="202"/>
      <c r="AC538" s="202"/>
      <c r="AD538" s="202"/>
      <c r="AE538" s="202"/>
      <c r="AF538" s="202"/>
      <c r="AG538" s="202"/>
      <c r="AH538" s="202"/>
      <c r="AI538" s="202"/>
      <c r="AJ538" s="202"/>
      <c r="AK538" s="202"/>
      <c r="AL538" s="202"/>
      <c r="AM538" s="202"/>
      <c r="AN538" s="202"/>
      <c r="AO538" s="202"/>
      <c r="AP538" s="202"/>
      <c r="AQ538" s="202"/>
      <c r="AR538" s="202"/>
      <c r="AS538" s="202"/>
      <c r="AT538" s="202"/>
      <c r="AU538" s="202"/>
      <c r="AV538" s="202"/>
      <c r="AW538" s="202"/>
      <c r="AX538" s="202"/>
      <c r="AY538" s="202"/>
      <c r="AZ538" s="202"/>
      <c r="BA538" s="202"/>
      <c r="BB538" s="202"/>
      <c r="BC538" s="202"/>
      <c r="BD538" s="202"/>
      <c r="BE538" s="202"/>
      <c r="BF538" s="202"/>
      <c r="BG538" s="202"/>
      <c r="BH538" s="202"/>
    </row>
    <row r="539" spans="1:60" outlineLevel="1" x14ac:dyDescent="0.2">
      <c r="A539" s="230"/>
      <c r="B539" s="212"/>
      <c r="C539" s="286" t="s">
        <v>453</v>
      </c>
      <c r="D539" s="268"/>
      <c r="E539" s="271">
        <v>2</v>
      </c>
      <c r="F539" s="223"/>
      <c r="G539" s="223"/>
      <c r="H539" s="224"/>
      <c r="I539" s="23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/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  <c r="AS539" s="202"/>
      <c r="AT539" s="202"/>
      <c r="AU539" s="202"/>
      <c r="AV539" s="202"/>
      <c r="AW539" s="202"/>
      <c r="AX539" s="202"/>
      <c r="AY539" s="202"/>
      <c r="AZ539" s="202"/>
      <c r="BA539" s="202"/>
      <c r="BB539" s="202"/>
      <c r="BC539" s="202"/>
      <c r="BD539" s="202"/>
      <c r="BE539" s="202"/>
      <c r="BF539" s="202"/>
      <c r="BG539" s="202"/>
      <c r="BH539" s="202"/>
    </row>
    <row r="540" spans="1:60" outlineLevel="1" x14ac:dyDescent="0.2">
      <c r="A540" s="230"/>
      <c r="B540" s="212"/>
      <c r="C540" s="286" t="s">
        <v>454</v>
      </c>
      <c r="D540" s="268"/>
      <c r="E540" s="271"/>
      <c r="F540" s="223"/>
      <c r="G540" s="223"/>
      <c r="H540" s="224"/>
      <c r="I540" s="232"/>
      <c r="J540" s="202"/>
      <c r="K540" s="202"/>
      <c r="L540" s="202"/>
      <c r="M540" s="202"/>
      <c r="N540" s="202"/>
      <c r="O540" s="202"/>
      <c r="P540" s="202"/>
      <c r="Q540" s="202"/>
      <c r="R540" s="202"/>
      <c r="S540" s="202"/>
      <c r="T540" s="202"/>
      <c r="U540" s="202"/>
      <c r="V540" s="202"/>
      <c r="W540" s="202"/>
      <c r="X540" s="202"/>
      <c r="Y540" s="202"/>
      <c r="Z540" s="202"/>
      <c r="AA540" s="202"/>
      <c r="AB540" s="202"/>
      <c r="AC540" s="202"/>
      <c r="AD540" s="202"/>
      <c r="AE540" s="202"/>
      <c r="AF540" s="202"/>
      <c r="AG540" s="202"/>
      <c r="AH540" s="202"/>
      <c r="AI540" s="202"/>
      <c r="AJ540" s="202"/>
      <c r="AK540" s="202"/>
      <c r="AL540" s="202"/>
      <c r="AM540" s="202"/>
      <c r="AN540" s="202"/>
      <c r="AO540" s="202"/>
      <c r="AP540" s="202"/>
      <c r="AQ540" s="202"/>
      <c r="AR540" s="202"/>
      <c r="AS540" s="202"/>
      <c r="AT540" s="202"/>
      <c r="AU540" s="202"/>
      <c r="AV540" s="202"/>
      <c r="AW540" s="202"/>
      <c r="AX540" s="202"/>
      <c r="AY540" s="202"/>
      <c r="AZ540" s="202"/>
      <c r="BA540" s="202"/>
      <c r="BB540" s="202"/>
      <c r="BC540" s="202"/>
      <c r="BD540" s="202"/>
      <c r="BE540" s="202"/>
      <c r="BF540" s="202"/>
      <c r="BG540" s="202"/>
      <c r="BH540" s="202"/>
    </row>
    <row r="541" spans="1:60" outlineLevel="1" x14ac:dyDescent="0.2">
      <c r="A541" s="230"/>
      <c r="B541" s="212"/>
      <c r="C541" s="286" t="s">
        <v>383</v>
      </c>
      <c r="D541" s="268"/>
      <c r="E541" s="271">
        <v>2</v>
      </c>
      <c r="F541" s="223"/>
      <c r="G541" s="223"/>
      <c r="H541" s="224"/>
      <c r="I541" s="232"/>
      <c r="J541" s="202"/>
      <c r="K541" s="202"/>
      <c r="L541" s="202"/>
      <c r="M541" s="202"/>
      <c r="N541" s="202"/>
      <c r="O541" s="202"/>
      <c r="P541" s="202"/>
      <c r="Q541" s="202"/>
      <c r="R541" s="202"/>
      <c r="S541" s="202"/>
      <c r="T541" s="202"/>
      <c r="U541" s="202"/>
      <c r="V541" s="202"/>
      <c r="W541" s="202"/>
      <c r="X541" s="202"/>
      <c r="Y541" s="202"/>
      <c r="Z541" s="202"/>
      <c r="AA541" s="202"/>
      <c r="AB541" s="202"/>
      <c r="AC541" s="202"/>
      <c r="AD541" s="202"/>
      <c r="AE541" s="202"/>
      <c r="AF541" s="202"/>
      <c r="AG541" s="202"/>
      <c r="AH541" s="202"/>
      <c r="AI541" s="202"/>
      <c r="AJ541" s="202"/>
      <c r="AK541" s="202"/>
      <c r="AL541" s="202"/>
      <c r="AM541" s="202"/>
      <c r="AN541" s="202"/>
      <c r="AO541" s="202"/>
      <c r="AP541" s="202"/>
      <c r="AQ541" s="202"/>
      <c r="AR541" s="202"/>
      <c r="AS541" s="202"/>
      <c r="AT541" s="202"/>
      <c r="AU541" s="202"/>
      <c r="AV541" s="202"/>
      <c r="AW541" s="202"/>
      <c r="AX541" s="202"/>
      <c r="AY541" s="202"/>
      <c r="AZ541" s="202"/>
      <c r="BA541" s="202"/>
      <c r="BB541" s="202"/>
      <c r="BC541" s="202"/>
      <c r="BD541" s="202"/>
      <c r="BE541" s="202"/>
      <c r="BF541" s="202"/>
      <c r="BG541" s="202"/>
      <c r="BH541" s="202"/>
    </row>
    <row r="542" spans="1:60" outlineLevel="1" x14ac:dyDescent="0.2">
      <c r="A542" s="230"/>
      <c r="B542" s="212"/>
      <c r="C542" s="286" t="s">
        <v>455</v>
      </c>
      <c r="D542" s="268"/>
      <c r="E542" s="271"/>
      <c r="F542" s="223"/>
      <c r="G542" s="223"/>
      <c r="H542" s="224"/>
      <c r="I542" s="232"/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  <c r="AA542" s="202"/>
      <c r="AB542" s="202"/>
      <c r="AC542" s="202"/>
      <c r="AD542" s="202"/>
      <c r="AE542" s="202"/>
      <c r="AF542" s="202"/>
      <c r="AG542" s="202"/>
      <c r="AH542" s="202"/>
      <c r="AI542" s="202"/>
      <c r="AJ542" s="202"/>
      <c r="AK542" s="202"/>
      <c r="AL542" s="202"/>
      <c r="AM542" s="202"/>
      <c r="AN542" s="202"/>
      <c r="AO542" s="202"/>
      <c r="AP542" s="202"/>
      <c r="AQ542" s="202"/>
      <c r="AR542" s="202"/>
      <c r="AS542" s="202"/>
      <c r="AT542" s="202"/>
      <c r="AU542" s="202"/>
      <c r="AV542" s="202"/>
      <c r="AW542" s="202"/>
      <c r="AX542" s="202"/>
      <c r="AY542" s="202"/>
      <c r="AZ542" s="202"/>
      <c r="BA542" s="202"/>
      <c r="BB542" s="202"/>
      <c r="BC542" s="202"/>
      <c r="BD542" s="202"/>
      <c r="BE542" s="202"/>
      <c r="BF542" s="202"/>
      <c r="BG542" s="202"/>
      <c r="BH542" s="202"/>
    </row>
    <row r="543" spans="1:60" outlineLevel="1" x14ac:dyDescent="0.2">
      <c r="A543" s="230"/>
      <c r="B543" s="212"/>
      <c r="C543" s="286" t="s">
        <v>374</v>
      </c>
      <c r="D543" s="268"/>
      <c r="E543" s="271">
        <v>1</v>
      </c>
      <c r="F543" s="223"/>
      <c r="G543" s="223"/>
      <c r="H543" s="224"/>
      <c r="I543" s="232"/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  <c r="Y543" s="202"/>
      <c r="Z543" s="202"/>
      <c r="AA543" s="202"/>
      <c r="AB543" s="202"/>
      <c r="AC543" s="202"/>
      <c r="AD543" s="202"/>
      <c r="AE543" s="202"/>
      <c r="AF543" s="202"/>
      <c r="AG543" s="202"/>
      <c r="AH543" s="202"/>
      <c r="AI543" s="202"/>
      <c r="AJ543" s="202"/>
      <c r="AK543" s="202"/>
      <c r="AL543" s="202"/>
      <c r="AM543" s="202"/>
      <c r="AN543" s="202"/>
      <c r="AO543" s="202"/>
      <c r="AP543" s="202"/>
      <c r="AQ543" s="202"/>
      <c r="AR543" s="202"/>
      <c r="AS543" s="202"/>
      <c r="AT543" s="202"/>
      <c r="AU543" s="202"/>
      <c r="AV543" s="202"/>
      <c r="AW543" s="202"/>
      <c r="AX543" s="202"/>
      <c r="AY543" s="202"/>
      <c r="AZ543" s="202"/>
      <c r="BA543" s="202"/>
      <c r="BB543" s="202"/>
      <c r="BC543" s="202"/>
      <c r="BD543" s="202"/>
      <c r="BE543" s="202"/>
      <c r="BF543" s="202"/>
      <c r="BG543" s="202"/>
      <c r="BH543" s="202"/>
    </row>
    <row r="544" spans="1:60" outlineLevel="1" x14ac:dyDescent="0.2">
      <c r="A544" s="230"/>
      <c r="B544" s="212"/>
      <c r="C544" s="286" t="s">
        <v>456</v>
      </c>
      <c r="D544" s="268"/>
      <c r="E544" s="271"/>
      <c r="F544" s="223"/>
      <c r="G544" s="223"/>
      <c r="H544" s="224"/>
      <c r="I544" s="232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  <c r="Y544" s="202"/>
      <c r="Z544" s="202"/>
      <c r="AA544" s="202"/>
      <c r="AB544" s="202"/>
      <c r="AC544" s="202"/>
      <c r="AD544" s="202"/>
      <c r="AE544" s="202"/>
      <c r="AF544" s="202"/>
      <c r="AG544" s="202"/>
      <c r="AH544" s="202"/>
      <c r="AI544" s="202"/>
      <c r="AJ544" s="202"/>
      <c r="AK544" s="202"/>
      <c r="AL544" s="202"/>
      <c r="AM544" s="202"/>
      <c r="AN544" s="202"/>
      <c r="AO544" s="202"/>
      <c r="AP544" s="202"/>
      <c r="AQ544" s="202"/>
      <c r="AR544" s="202"/>
      <c r="AS544" s="202"/>
      <c r="AT544" s="202"/>
      <c r="AU544" s="202"/>
      <c r="AV544" s="202"/>
      <c r="AW544" s="202"/>
      <c r="AX544" s="202"/>
      <c r="AY544" s="202"/>
      <c r="AZ544" s="202"/>
      <c r="BA544" s="202"/>
      <c r="BB544" s="202"/>
      <c r="BC544" s="202"/>
      <c r="BD544" s="202"/>
      <c r="BE544" s="202"/>
      <c r="BF544" s="202"/>
      <c r="BG544" s="202"/>
      <c r="BH544" s="202"/>
    </row>
    <row r="545" spans="1:60" outlineLevel="1" x14ac:dyDescent="0.2">
      <c r="A545" s="230"/>
      <c r="B545" s="212"/>
      <c r="C545" s="286" t="s">
        <v>374</v>
      </c>
      <c r="D545" s="268"/>
      <c r="E545" s="271">
        <v>1</v>
      </c>
      <c r="F545" s="223"/>
      <c r="G545" s="223"/>
      <c r="H545" s="224"/>
      <c r="I545" s="232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  <c r="Y545" s="202"/>
      <c r="Z545" s="202"/>
      <c r="AA545" s="202"/>
      <c r="AB545" s="202"/>
      <c r="AC545" s="202"/>
      <c r="AD545" s="202"/>
      <c r="AE545" s="202"/>
      <c r="AF545" s="202"/>
      <c r="AG545" s="202"/>
      <c r="AH545" s="202"/>
      <c r="AI545" s="202"/>
      <c r="AJ545" s="202"/>
      <c r="AK545" s="202"/>
      <c r="AL545" s="202"/>
      <c r="AM545" s="202"/>
      <c r="AN545" s="202"/>
      <c r="AO545" s="202"/>
      <c r="AP545" s="202"/>
      <c r="AQ545" s="202"/>
      <c r="AR545" s="202"/>
      <c r="AS545" s="202"/>
      <c r="AT545" s="202"/>
      <c r="AU545" s="202"/>
      <c r="AV545" s="202"/>
      <c r="AW545" s="202"/>
      <c r="AX545" s="202"/>
      <c r="AY545" s="202"/>
      <c r="AZ545" s="202"/>
      <c r="BA545" s="202"/>
      <c r="BB545" s="202"/>
      <c r="BC545" s="202"/>
      <c r="BD545" s="202"/>
      <c r="BE545" s="202"/>
      <c r="BF545" s="202"/>
      <c r="BG545" s="202"/>
      <c r="BH545" s="202"/>
    </row>
    <row r="546" spans="1:60" outlineLevel="1" x14ac:dyDescent="0.2">
      <c r="A546" s="230"/>
      <c r="B546" s="212"/>
      <c r="C546" s="286" t="s">
        <v>457</v>
      </c>
      <c r="D546" s="268"/>
      <c r="E546" s="271"/>
      <c r="F546" s="223"/>
      <c r="G546" s="223"/>
      <c r="H546" s="224"/>
      <c r="I546" s="232"/>
      <c r="J546" s="202"/>
      <c r="K546" s="202"/>
      <c r="L546" s="202"/>
      <c r="M546" s="202"/>
      <c r="N546" s="202"/>
      <c r="O546" s="202"/>
      <c r="P546" s="202"/>
      <c r="Q546" s="202"/>
      <c r="R546" s="202"/>
      <c r="S546" s="202"/>
      <c r="T546" s="202"/>
      <c r="U546" s="202"/>
      <c r="V546" s="202"/>
      <c r="W546" s="202"/>
      <c r="X546" s="202"/>
      <c r="Y546" s="202"/>
      <c r="Z546" s="202"/>
      <c r="AA546" s="202"/>
      <c r="AB546" s="202"/>
      <c r="AC546" s="202"/>
      <c r="AD546" s="202"/>
      <c r="AE546" s="202"/>
      <c r="AF546" s="202"/>
      <c r="AG546" s="202"/>
      <c r="AH546" s="202"/>
      <c r="AI546" s="202"/>
      <c r="AJ546" s="202"/>
      <c r="AK546" s="202"/>
      <c r="AL546" s="202"/>
      <c r="AM546" s="202"/>
      <c r="AN546" s="202"/>
      <c r="AO546" s="202"/>
      <c r="AP546" s="202"/>
      <c r="AQ546" s="202"/>
      <c r="AR546" s="202"/>
      <c r="AS546" s="202"/>
      <c r="AT546" s="202"/>
      <c r="AU546" s="202"/>
      <c r="AV546" s="202"/>
      <c r="AW546" s="202"/>
      <c r="AX546" s="202"/>
      <c r="AY546" s="202"/>
      <c r="AZ546" s="202"/>
      <c r="BA546" s="202"/>
      <c r="BB546" s="202"/>
      <c r="BC546" s="202"/>
      <c r="BD546" s="202"/>
      <c r="BE546" s="202"/>
      <c r="BF546" s="202"/>
      <c r="BG546" s="202"/>
      <c r="BH546" s="202"/>
    </row>
    <row r="547" spans="1:60" outlineLevel="1" x14ac:dyDescent="0.2">
      <c r="A547" s="230"/>
      <c r="B547" s="212"/>
      <c r="C547" s="286" t="s">
        <v>374</v>
      </c>
      <c r="D547" s="268"/>
      <c r="E547" s="271">
        <v>1</v>
      </c>
      <c r="F547" s="223"/>
      <c r="G547" s="223"/>
      <c r="H547" s="224"/>
      <c r="I547" s="23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  <c r="X547" s="202"/>
      <c r="Y547" s="202"/>
      <c r="Z547" s="202"/>
      <c r="AA547" s="202"/>
      <c r="AB547" s="202"/>
      <c r="AC547" s="202"/>
      <c r="AD547" s="202"/>
      <c r="AE547" s="202"/>
      <c r="AF547" s="202"/>
      <c r="AG547" s="202"/>
      <c r="AH547" s="202"/>
      <c r="AI547" s="202"/>
      <c r="AJ547" s="202"/>
      <c r="AK547" s="202"/>
      <c r="AL547" s="202"/>
      <c r="AM547" s="202"/>
      <c r="AN547" s="202"/>
      <c r="AO547" s="202"/>
      <c r="AP547" s="202"/>
      <c r="AQ547" s="202"/>
      <c r="AR547" s="202"/>
      <c r="AS547" s="202"/>
      <c r="AT547" s="202"/>
      <c r="AU547" s="202"/>
      <c r="AV547" s="202"/>
      <c r="AW547" s="202"/>
      <c r="AX547" s="202"/>
      <c r="AY547" s="202"/>
      <c r="AZ547" s="202"/>
      <c r="BA547" s="202"/>
      <c r="BB547" s="202"/>
      <c r="BC547" s="202"/>
      <c r="BD547" s="202"/>
      <c r="BE547" s="202"/>
      <c r="BF547" s="202"/>
      <c r="BG547" s="202"/>
      <c r="BH547" s="202"/>
    </row>
    <row r="548" spans="1:60" outlineLevel="1" x14ac:dyDescent="0.2">
      <c r="A548" s="230"/>
      <c r="B548" s="212"/>
      <c r="C548" s="286" t="s">
        <v>273</v>
      </c>
      <c r="D548" s="268"/>
      <c r="E548" s="271"/>
      <c r="F548" s="223"/>
      <c r="G548" s="223"/>
      <c r="H548" s="224"/>
      <c r="I548" s="232"/>
      <c r="J548" s="202"/>
      <c r="K548" s="202"/>
      <c r="L548" s="202"/>
      <c r="M548" s="202"/>
      <c r="N548" s="202"/>
      <c r="O548" s="202"/>
      <c r="P548" s="202"/>
      <c r="Q548" s="202"/>
      <c r="R548" s="202"/>
      <c r="S548" s="202"/>
      <c r="T548" s="202"/>
      <c r="U548" s="202"/>
      <c r="V548" s="202"/>
      <c r="W548" s="202"/>
      <c r="X548" s="202"/>
      <c r="Y548" s="202"/>
      <c r="Z548" s="202"/>
      <c r="AA548" s="202"/>
      <c r="AB548" s="202"/>
      <c r="AC548" s="202"/>
      <c r="AD548" s="202"/>
      <c r="AE548" s="202"/>
      <c r="AF548" s="202"/>
      <c r="AG548" s="202"/>
      <c r="AH548" s="202"/>
      <c r="AI548" s="202"/>
      <c r="AJ548" s="202"/>
      <c r="AK548" s="202"/>
      <c r="AL548" s="202"/>
      <c r="AM548" s="202"/>
      <c r="AN548" s="202"/>
      <c r="AO548" s="202"/>
      <c r="AP548" s="202"/>
      <c r="AQ548" s="202"/>
      <c r="AR548" s="202"/>
      <c r="AS548" s="202"/>
      <c r="AT548" s="202"/>
      <c r="AU548" s="202"/>
      <c r="AV548" s="202"/>
      <c r="AW548" s="202"/>
      <c r="AX548" s="202"/>
      <c r="AY548" s="202"/>
      <c r="AZ548" s="202"/>
      <c r="BA548" s="202"/>
      <c r="BB548" s="202"/>
      <c r="BC548" s="202"/>
      <c r="BD548" s="202"/>
      <c r="BE548" s="202"/>
      <c r="BF548" s="202"/>
      <c r="BG548" s="202"/>
      <c r="BH548" s="202"/>
    </row>
    <row r="549" spans="1:60" outlineLevel="1" x14ac:dyDescent="0.2">
      <c r="A549" s="230"/>
      <c r="B549" s="212"/>
      <c r="C549" s="286" t="s">
        <v>450</v>
      </c>
      <c r="D549" s="268"/>
      <c r="E549" s="271"/>
      <c r="F549" s="223"/>
      <c r="G549" s="223"/>
      <c r="H549" s="224"/>
      <c r="I549" s="23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  <c r="Y549" s="202"/>
      <c r="Z549" s="202"/>
      <c r="AA549" s="202"/>
      <c r="AB549" s="202"/>
      <c r="AC549" s="202"/>
      <c r="AD549" s="202"/>
      <c r="AE549" s="202"/>
      <c r="AF549" s="202"/>
      <c r="AG549" s="202"/>
      <c r="AH549" s="202"/>
      <c r="AI549" s="202"/>
      <c r="AJ549" s="202"/>
      <c r="AK549" s="202"/>
      <c r="AL549" s="202"/>
      <c r="AM549" s="202"/>
      <c r="AN549" s="202"/>
      <c r="AO549" s="202"/>
      <c r="AP549" s="202"/>
      <c r="AQ549" s="202"/>
      <c r="AR549" s="202"/>
      <c r="AS549" s="202"/>
      <c r="AT549" s="202"/>
      <c r="AU549" s="202"/>
      <c r="AV549" s="202"/>
      <c r="AW549" s="202"/>
      <c r="AX549" s="202"/>
      <c r="AY549" s="202"/>
      <c r="AZ549" s="202"/>
      <c r="BA549" s="202"/>
      <c r="BB549" s="202"/>
      <c r="BC549" s="202"/>
      <c r="BD549" s="202"/>
      <c r="BE549" s="202"/>
      <c r="BF549" s="202"/>
      <c r="BG549" s="202"/>
      <c r="BH549" s="202"/>
    </row>
    <row r="550" spans="1:60" outlineLevel="1" x14ac:dyDescent="0.2">
      <c r="A550" s="230"/>
      <c r="B550" s="212"/>
      <c r="C550" s="286" t="s">
        <v>374</v>
      </c>
      <c r="D550" s="268"/>
      <c r="E550" s="271">
        <v>1</v>
      </c>
      <c r="F550" s="223"/>
      <c r="G550" s="223"/>
      <c r="H550" s="224"/>
      <c r="I550" s="232"/>
      <c r="J550" s="202"/>
      <c r="K550" s="202"/>
      <c r="L550" s="202"/>
      <c r="M550" s="202"/>
      <c r="N550" s="202"/>
      <c r="O550" s="202"/>
      <c r="P550" s="202"/>
      <c r="Q550" s="202"/>
      <c r="R550" s="202"/>
      <c r="S550" s="202"/>
      <c r="T550" s="202"/>
      <c r="U550" s="202"/>
      <c r="V550" s="202"/>
      <c r="W550" s="202"/>
      <c r="X550" s="202"/>
      <c r="Y550" s="202"/>
      <c r="Z550" s="202"/>
      <c r="AA550" s="202"/>
      <c r="AB550" s="202"/>
      <c r="AC550" s="202"/>
      <c r="AD550" s="202"/>
      <c r="AE550" s="202"/>
      <c r="AF550" s="202"/>
      <c r="AG550" s="202"/>
      <c r="AH550" s="202"/>
      <c r="AI550" s="202"/>
      <c r="AJ550" s="202"/>
      <c r="AK550" s="202"/>
      <c r="AL550" s="202"/>
      <c r="AM550" s="202"/>
      <c r="AN550" s="202"/>
      <c r="AO550" s="202"/>
      <c r="AP550" s="202"/>
      <c r="AQ550" s="202"/>
      <c r="AR550" s="202"/>
      <c r="AS550" s="202"/>
      <c r="AT550" s="202"/>
      <c r="AU550" s="202"/>
      <c r="AV550" s="202"/>
      <c r="AW550" s="202"/>
      <c r="AX550" s="202"/>
      <c r="AY550" s="202"/>
      <c r="AZ550" s="202"/>
      <c r="BA550" s="202"/>
      <c r="BB550" s="202"/>
      <c r="BC550" s="202"/>
      <c r="BD550" s="202"/>
      <c r="BE550" s="202"/>
      <c r="BF550" s="202"/>
      <c r="BG550" s="202"/>
      <c r="BH550" s="202"/>
    </row>
    <row r="551" spans="1:60" outlineLevel="1" x14ac:dyDescent="0.2">
      <c r="A551" s="230"/>
      <c r="B551" s="212"/>
      <c r="C551" s="286" t="s">
        <v>458</v>
      </c>
      <c r="D551" s="268"/>
      <c r="E551" s="271"/>
      <c r="F551" s="223"/>
      <c r="G551" s="223"/>
      <c r="H551" s="224"/>
      <c r="I551" s="232"/>
      <c r="J551" s="202"/>
      <c r="K551" s="202"/>
      <c r="L551" s="202"/>
      <c r="M551" s="202"/>
      <c r="N551" s="202"/>
      <c r="O551" s="202"/>
      <c r="P551" s="202"/>
      <c r="Q551" s="202"/>
      <c r="R551" s="202"/>
      <c r="S551" s="202"/>
      <c r="T551" s="202"/>
      <c r="U551" s="202"/>
      <c r="V551" s="202"/>
      <c r="W551" s="202"/>
      <c r="X551" s="202"/>
      <c r="Y551" s="202"/>
      <c r="Z551" s="202"/>
      <c r="AA551" s="202"/>
      <c r="AB551" s="202"/>
      <c r="AC551" s="202"/>
      <c r="AD551" s="202"/>
      <c r="AE551" s="202"/>
      <c r="AF551" s="202"/>
      <c r="AG551" s="202"/>
      <c r="AH551" s="202"/>
      <c r="AI551" s="202"/>
      <c r="AJ551" s="202"/>
      <c r="AK551" s="202"/>
      <c r="AL551" s="202"/>
      <c r="AM551" s="202"/>
      <c r="AN551" s="202"/>
      <c r="AO551" s="202"/>
      <c r="AP551" s="202"/>
      <c r="AQ551" s="202"/>
      <c r="AR551" s="202"/>
      <c r="AS551" s="202"/>
      <c r="AT551" s="202"/>
      <c r="AU551" s="202"/>
      <c r="AV551" s="202"/>
      <c r="AW551" s="202"/>
      <c r="AX551" s="202"/>
      <c r="AY551" s="202"/>
      <c r="AZ551" s="202"/>
      <c r="BA551" s="202"/>
      <c r="BB551" s="202"/>
      <c r="BC551" s="202"/>
      <c r="BD551" s="202"/>
      <c r="BE551" s="202"/>
      <c r="BF551" s="202"/>
      <c r="BG551" s="202"/>
      <c r="BH551" s="202"/>
    </row>
    <row r="552" spans="1:60" outlineLevel="1" x14ac:dyDescent="0.2">
      <c r="A552" s="230"/>
      <c r="B552" s="212"/>
      <c r="C552" s="286" t="s">
        <v>383</v>
      </c>
      <c r="D552" s="268"/>
      <c r="E552" s="271">
        <v>2</v>
      </c>
      <c r="F552" s="223"/>
      <c r="G552" s="223"/>
      <c r="H552" s="224"/>
      <c r="I552" s="232"/>
      <c r="J552" s="202"/>
      <c r="K552" s="202"/>
      <c r="L552" s="202"/>
      <c r="M552" s="202"/>
      <c r="N552" s="202"/>
      <c r="O552" s="202"/>
      <c r="P552" s="202"/>
      <c r="Q552" s="202"/>
      <c r="R552" s="202"/>
      <c r="S552" s="202"/>
      <c r="T552" s="202"/>
      <c r="U552" s="202"/>
      <c r="V552" s="202"/>
      <c r="W552" s="202"/>
      <c r="X552" s="202"/>
      <c r="Y552" s="202"/>
      <c r="Z552" s="202"/>
      <c r="AA552" s="202"/>
      <c r="AB552" s="202"/>
      <c r="AC552" s="202"/>
      <c r="AD552" s="202"/>
      <c r="AE552" s="202"/>
      <c r="AF552" s="202"/>
      <c r="AG552" s="202"/>
      <c r="AH552" s="202"/>
      <c r="AI552" s="202"/>
      <c r="AJ552" s="202"/>
      <c r="AK552" s="202"/>
      <c r="AL552" s="202"/>
      <c r="AM552" s="202"/>
      <c r="AN552" s="202"/>
      <c r="AO552" s="202"/>
      <c r="AP552" s="202"/>
      <c r="AQ552" s="202"/>
      <c r="AR552" s="202"/>
      <c r="AS552" s="202"/>
      <c r="AT552" s="202"/>
      <c r="AU552" s="202"/>
      <c r="AV552" s="202"/>
      <c r="AW552" s="202"/>
      <c r="AX552" s="202"/>
      <c r="AY552" s="202"/>
      <c r="AZ552" s="202"/>
      <c r="BA552" s="202"/>
      <c r="BB552" s="202"/>
      <c r="BC552" s="202"/>
      <c r="BD552" s="202"/>
      <c r="BE552" s="202"/>
      <c r="BF552" s="202"/>
      <c r="BG552" s="202"/>
      <c r="BH552" s="202"/>
    </row>
    <row r="553" spans="1:60" ht="22.5" outlineLevel="1" x14ac:dyDescent="0.2">
      <c r="A553" s="230">
        <v>53</v>
      </c>
      <c r="B553" s="212" t="s">
        <v>459</v>
      </c>
      <c r="C553" s="256" t="s">
        <v>460</v>
      </c>
      <c r="D553" s="214" t="s">
        <v>158</v>
      </c>
      <c r="E553" s="217">
        <v>18</v>
      </c>
      <c r="F553" s="222"/>
      <c r="G553" s="223">
        <f>ROUND(E553*F553,2)</f>
        <v>0</v>
      </c>
      <c r="H553" s="224"/>
      <c r="I553" s="232" t="s">
        <v>163</v>
      </c>
      <c r="J553" s="202"/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  <c r="Y553" s="202"/>
      <c r="Z553" s="202"/>
      <c r="AA553" s="202"/>
      <c r="AB553" s="202"/>
      <c r="AC553" s="202"/>
      <c r="AD553" s="202"/>
      <c r="AE553" s="202"/>
      <c r="AF553" s="202"/>
      <c r="AG553" s="202"/>
      <c r="AH553" s="202"/>
      <c r="AI553" s="202"/>
      <c r="AJ553" s="202"/>
      <c r="AK553" s="202"/>
      <c r="AL553" s="202"/>
      <c r="AM553" s="202">
        <v>21</v>
      </c>
      <c r="AN553" s="202"/>
      <c r="AO553" s="202"/>
      <c r="AP553" s="202"/>
      <c r="AQ553" s="202"/>
      <c r="AR553" s="202"/>
      <c r="AS553" s="202"/>
      <c r="AT553" s="202"/>
      <c r="AU553" s="202"/>
      <c r="AV553" s="202"/>
      <c r="AW553" s="202"/>
      <c r="AX553" s="202"/>
      <c r="AY553" s="202"/>
      <c r="AZ553" s="202"/>
      <c r="BA553" s="202"/>
      <c r="BB553" s="202"/>
      <c r="BC553" s="202"/>
      <c r="BD553" s="202"/>
      <c r="BE553" s="202"/>
      <c r="BF553" s="202"/>
      <c r="BG553" s="202"/>
      <c r="BH553" s="202"/>
    </row>
    <row r="554" spans="1:60" outlineLevel="1" x14ac:dyDescent="0.2">
      <c r="A554" s="230"/>
      <c r="B554" s="212"/>
      <c r="C554" s="286" t="s">
        <v>250</v>
      </c>
      <c r="D554" s="268"/>
      <c r="E554" s="271"/>
      <c r="F554" s="223"/>
      <c r="G554" s="223"/>
      <c r="H554" s="224"/>
      <c r="I554" s="232"/>
      <c r="J554" s="202"/>
      <c r="K554" s="202"/>
      <c r="L554" s="202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  <c r="Y554" s="202"/>
      <c r="Z554" s="202"/>
      <c r="AA554" s="202"/>
      <c r="AB554" s="202"/>
      <c r="AC554" s="202"/>
      <c r="AD554" s="202"/>
      <c r="AE554" s="202"/>
      <c r="AF554" s="202"/>
      <c r="AG554" s="202"/>
      <c r="AH554" s="202"/>
      <c r="AI554" s="202"/>
      <c r="AJ554" s="202"/>
      <c r="AK554" s="202"/>
      <c r="AL554" s="202"/>
      <c r="AM554" s="202"/>
      <c r="AN554" s="202"/>
      <c r="AO554" s="202"/>
      <c r="AP554" s="202"/>
      <c r="AQ554" s="202"/>
      <c r="AR554" s="202"/>
      <c r="AS554" s="202"/>
      <c r="AT554" s="202"/>
      <c r="AU554" s="202"/>
      <c r="AV554" s="202"/>
      <c r="AW554" s="202"/>
      <c r="AX554" s="202"/>
      <c r="AY554" s="202"/>
      <c r="AZ554" s="202"/>
      <c r="BA554" s="202"/>
      <c r="BB554" s="202"/>
      <c r="BC554" s="202"/>
      <c r="BD554" s="202"/>
      <c r="BE554" s="202"/>
      <c r="BF554" s="202"/>
      <c r="BG554" s="202"/>
      <c r="BH554" s="202"/>
    </row>
    <row r="555" spans="1:60" outlineLevel="1" x14ac:dyDescent="0.2">
      <c r="A555" s="230"/>
      <c r="B555" s="212"/>
      <c r="C555" s="286" t="s">
        <v>446</v>
      </c>
      <c r="D555" s="268"/>
      <c r="E555" s="271"/>
      <c r="F555" s="223"/>
      <c r="G555" s="223"/>
      <c r="H555" s="224"/>
      <c r="I555" s="232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  <c r="Y555" s="202"/>
      <c r="Z555" s="202"/>
      <c r="AA555" s="202"/>
      <c r="AB555" s="202"/>
      <c r="AC555" s="202"/>
      <c r="AD555" s="202"/>
      <c r="AE555" s="202"/>
      <c r="AF555" s="202"/>
      <c r="AG555" s="202"/>
      <c r="AH555" s="202"/>
      <c r="AI555" s="202"/>
      <c r="AJ555" s="202"/>
      <c r="AK555" s="202"/>
      <c r="AL555" s="202"/>
      <c r="AM555" s="202"/>
      <c r="AN555" s="202"/>
      <c r="AO555" s="202"/>
      <c r="AP555" s="202"/>
      <c r="AQ555" s="202"/>
      <c r="AR555" s="202"/>
      <c r="AS555" s="202"/>
      <c r="AT555" s="202"/>
      <c r="AU555" s="202"/>
      <c r="AV555" s="202"/>
      <c r="AW555" s="202"/>
      <c r="AX555" s="202"/>
      <c r="AY555" s="202"/>
      <c r="AZ555" s="202"/>
      <c r="BA555" s="202"/>
      <c r="BB555" s="202"/>
      <c r="BC555" s="202"/>
      <c r="BD555" s="202"/>
      <c r="BE555" s="202"/>
      <c r="BF555" s="202"/>
      <c r="BG555" s="202"/>
      <c r="BH555" s="202"/>
    </row>
    <row r="556" spans="1:60" outlineLevel="1" x14ac:dyDescent="0.2">
      <c r="A556" s="230"/>
      <c r="B556" s="212"/>
      <c r="C556" s="286" t="s">
        <v>374</v>
      </c>
      <c r="D556" s="268"/>
      <c r="E556" s="271">
        <v>1</v>
      </c>
      <c r="F556" s="223"/>
      <c r="G556" s="223"/>
      <c r="H556" s="224"/>
      <c r="I556" s="232"/>
      <c r="J556" s="202"/>
      <c r="K556" s="202"/>
      <c r="L556" s="202"/>
      <c r="M556" s="202"/>
      <c r="N556" s="202"/>
      <c r="O556" s="202"/>
      <c r="P556" s="202"/>
      <c r="Q556" s="202"/>
      <c r="R556" s="202"/>
      <c r="S556" s="202"/>
      <c r="T556" s="202"/>
      <c r="U556" s="202"/>
      <c r="V556" s="202"/>
      <c r="W556" s="202"/>
      <c r="X556" s="202"/>
      <c r="Y556" s="202"/>
      <c r="Z556" s="202"/>
      <c r="AA556" s="202"/>
      <c r="AB556" s="202"/>
      <c r="AC556" s="202"/>
      <c r="AD556" s="202"/>
      <c r="AE556" s="202"/>
      <c r="AF556" s="202"/>
      <c r="AG556" s="202"/>
      <c r="AH556" s="202"/>
      <c r="AI556" s="202"/>
      <c r="AJ556" s="202"/>
      <c r="AK556" s="202"/>
      <c r="AL556" s="202"/>
      <c r="AM556" s="202"/>
      <c r="AN556" s="202"/>
      <c r="AO556" s="202"/>
      <c r="AP556" s="202"/>
      <c r="AQ556" s="202"/>
      <c r="AR556" s="202"/>
      <c r="AS556" s="202"/>
      <c r="AT556" s="202"/>
      <c r="AU556" s="202"/>
      <c r="AV556" s="202"/>
      <c r="AW556" s="202"/>
      <c r="AX556" s="202"/>
      <c r="AY556" s="202"/>
      <c r="AZ556" s="202"/>
      <c r="BA556" s="202"/>
      <c r="BB556" s="202"/>
      <c r="BC556" s="202"/>
      <c r="BD556" s="202"/>
      <c r="BE556" s="202"/>
      <c r="BF556" s="202"/>
      <c r="BG556" s="202"/>
      <c r="BH556" s="202"/>
    </row>
    <row r="557" spans="1:60" outlineLevel="1" x14ac:dyDescent="0.2">
      <c r="A557" s="230"/>
      <c r="B557" s="212"/>
      <c r="C557" s="286" t="s">
        <v>447</v>
      </c>
      <c r="D557" s="268"/>
      <c r="E557" s="271"/>
      <c r="F557" s="223"/>
      <c r="G557" s="223"/>
      <c r="H557" s="224"/>
      <c r="I557" s="232"/>
      <c r="J557" s="202"/>
      <c r="K557" s="202"/>
      <c r="L557" s="202"/>
      <c r="M557" s="202"/>
      <c r="N557" s="202"/>
      <c r="O557" s="202"/>
      <c r="P557" s="202"/>
      <c r="Q557" s="202"/>
      <c r="R557" s="202"/>
      <c r="S557" s="202"/>
      <c r="T557" s="202"/>
      <c r="U557" s="202"/>
      <c r="V557" s="202"/>
      <c r="W557" s="202"/>
      <c r="X557" s="202"/>
      <c r="Y557" s="202"/>
      <c r="Z557" s="202"/>
      <c r="AA557" s="202"/>
      <c r="AB557" s="202"/>
      <c r="AC557" s="202"/>
      <c r="AD557" s="202"/>
      <c r="AE557" s="202"/>
      <c r="AF557" s="202"/>
      <c r="AG557" s="202"/>
      <c r="AH557" s="202"/>
      <c r="AI557" s="202"/>
      <c r="AJ557" s="202"/>
      <c r="AK557" s="202"/>
      <c r="AL557" s="202"/>
      <c r="AM557" s="202"/>
      <c r="AN557" s="202"/>
      <c r="AO557" s="202"/>
      <c r="AP557" s="202"/>
      <c r="AQ557" s="202"/>
      <c r="AR557" s="202"/>
      <c r="AS557" s="202"/>
      <c r="AT557" s="202"/>
      <c r="AU557" s="202"/>
      <c r="AV557" s="202"/>
      <c r="AW557" s="202"/>
      <c r="AX557" s="202"/>
      <c r="AY557" s="202"/>
      <c r="AZ557" s="202"/>
      <c r="BA557" s="202"/>
      <c r="BB557" s="202"/>
      <c r="BC557" s="202"/>
      <c r="BD557" s="202"/>
      <c r="BE557" s="202"/>
      <c r="BF557" s="202"/>
      <c r="BG557" s="202"/>
      <c r="BH557" s="202"/>
    </row>
    <row r="558" spans="1:60" outlineLevel="1" x14ac:dyDescent="0.2">
      <c r="A558" s="230"/>
      <c r="B558" s="212"/>
      <c r="C558" s="286" t="s">
        <v>448</v>
      </c>
      <c r="D558" s="268"/>
      <c r="E558" s="271">
        <v>4</v>
      </c>
      <c r="F558" s="223"/>
      <c r="G558" s="223"/>
      <c r="H558" s="224"/>
      <c r="I558" s="232"/>
      <c r="J558" s="202"/>
      <c r="K558" s="202"/>
      <c r="L558" s="202"/>
      <c r="M558" s="202"/>
      <c r="N558" s="202"/>
      <c r="O558" s="202"/>
      <c r="P558" s="202"/>
      <c r="Q558" s="202"/>
      <c r="R558" s="202"/>
      <c r="S558" s="202"/>
      <c r="T558" s="202"/>
      <c r="U558" s="202"/>
      <c r="V558" s="202"/>
      <c r="W558" s="202"/>
      <c r="X558" s="202"/>
      <c r="Y558" s="202"/>
      <c r="Z558" s="202"/>
      <c r="AA558" s="202"/>
      <c r="AB558" s="202"/>
      <c r="AC558" s="202"/>
      <c r="AD558" s="202"/>
      <c r="AE558" s="202"/>
      <c r="AF558" s="202"/>
      <c r="AG558" s="202"/>
      <c r="AH558" s="202"/>
      <c r="AI558" s="202"/>
      <c r="AJ558" s="202"/>
      <c r="AK558" s="202"/>
      <c r="AL558" s="202"/>
      <c r="AM558" s="202"/>
      <c r="AN558" s="202"/>
      <c r="AO558" s="202"/>
      <c r="AP558" s="202"/>
      <c r="AQ558" s="202"/>
      <c r="AR558" s="202"/>
      <c r="AS558" s="202"/>
      <c r="AT558" s="202"/>
      <c r="AU558" s="202"/>
      <c r="AV558" s="202"/>
      <c r="AW558" s="202"/>
      <c r="AX558" s="202"/>
      <c r="AY558" s="202"/>
      <c r="AZ558" s="202"/>
      <c r="BA558" s="202"/>
      <c r="BB558" s="202"/>
      <c r="BC558" s="202"/>
      <c r="BD558" s="202"/>
      <c r="BE558" s="202"/>
      <c r="BF558" s="202"/>
      <c r="BG558" s="202"/>
      <c r="BH558" s="202"/>
    </row>
    <row r="559" spans="1:60" outlineLevel="1" x14ac:dyDescent="0.2">
      <c r="A559" s="230"/>
      <c r="B559" s="212"/>
      <c r="C559" s="286" t="s">
        <v>449</v>
      </c>
      <c r="D559" s="268"/>
      <c r="E559" s="271"/>
      <c r="F559" s="223"/>
      <c r="G559" s="223"/>
      <c r="H559" s="224"/>
      <c r="I559" s="232"/>
      <c r="J559" s="202"/>
      <c r="K559" s="202"/>
      <c r="L559" s="202"/>
      <c r="M559" s="202"/>
      <c r="N559" s="202"/>
      <c r="O559" s="202"/>
      <c r="P559" s="202"/>
      <c r="Q559" s="202"/>
      <c r="R559" s="202"/>
      <c r="S559" s="202"/>
      <c r="T559" s="202"/>
      <c r="U559" s="202"/>
      <c r="V559" s="202"/>
      <c r="W559" s="202"/>
      <c r="X559" s="202"/>
      <c r="Y559" s="202"/>
      <c r="Z559" s="202"/>
      <c r="AA559" s="202"/>
      <c r="AB559" s="202"/>
      <c r="AC559" s="202"/>
      <c r="AD559" s="202"/>
      <c r="AE559" s="202"/>
      <c r="AF559" s="202"/>
      <c r="AG559" s="202"/>
      <c r="AH559" s="202"/>
      <c r="AI559" s="202"/>
      <c r="AJ559" s="202"/>
      <c r="AK559" s="202"/>
      <c r="AL559" s="202"/>
      <c r="AM559" s="202"/>
      <c r="AN559" s="202"/>
      <c r="AO559" s="202"/>
      <c r="AP559" s="202"/>
      <c r="AQ559" s="202"/>
      <c r="AR559" s="202"/>
      <c r="AS559" s="202"/>
      <c r="AT559" s="202"/>
      <c r="AU559" s="202"/>
      <c r="AV559" s="202"/>
      <c r="AW559" s="202"/>
      <c r="AX559" s="202"/>
      <c r="AY559" s="202"/>
      <c r="AZ559" s="202"/>
      <c r="BA559" s="202"/>
      <c r="BB559" s="202"/>
      <c r="BC559" s="202"/>
      <c r="BD559" s="202"/>
      <c r="BE559" s="202"/>
      <c r="BF559" s="202"/>
      <c r="BG559" s="202"/>
      <c r="BH559" s="202"/>
    </row>
    <row r="560" spans="1:60" outlineLevel="1" x14ac:dyDescent="0.2">
      <c r="A560" s="230"/>
      <c r="B560" s="212"/>
      <c r="C560" s="286" t="s">
        <v>374</v>
      </c>
      <c r="D560" s="268"/>
      <c r="E560" s="271">
        <v>1</v>
      </c>
      <c r="F560" s="223"/>
      <c r="G560" s="223"/>
      <c r="H560" s="224"/>
      <c r="I560" s="232"/>
      <c r="J560" s="202"/>
      <c r="K560" s="202"/>
      <c r="L560" s="202"/>
      <c r="M560" s="202"/>
      <c r="N560" s="202"/>
      <c r="O560" s="202"/>
      <c r="P560" s="202"/>
      <c r="Q560" s="202"/>
      <c r="R560" s="202"/>
      <c r="S560" s="202"/>
      <c r="T560" s="202"/>
      <c r="U560" s="202"/>
      <c r="V560" s="202"/>
      <c r="W560" s="202"/>
      <c r="X560" s="202"/>
      <c r="Y560" s="202"/>
      <c r="Z560" s="202"/>
      <c r="AA560" s="202"/>
      <c r="AB560" s="202"/>
      <c r="AC560" s="202"/>
      <c r="AD560" s="202"/>
      <c r="AE560" s="202"/>
      <c r="AF560" s="202"/>
      <c r="AG560" s="202"/>
      <c r="AH560" s="202"/>
      <c r="AI560" s="202"/>
      <c r="AJ560" s="202"/>
      <c r="AK560" s="202"/>
      <c r="AL560" s="202"/>
      <c r="AM560" s="202"/>
      <c r="AN560" s="202"/>
      <c r="AO560" s="202"/>
      <c r="AP560" s="202"/>
      <c r="AQ560" s="202"/>
      <c r="AR560" s="202"/>
      <c r="AS560" s="202"/>
      <c r="AT560" s="202"/>
      <c r="AU560" s="202"/>
      <c r="AV560" s="202"/>
      <c r="AW560" s="202"/>
      <c r="AX560" s="202"/>
      <c r="AY560" s="202"/>
      <c r="AZ560" s="202"/>
      <c r="BA560" s="202"/>
      <c r="BB560" s="202"/>
      <c r="BC560" s="202"/>
      <c r="BD560" s="202"/>
      <c r="BE560" s="202"/>
      <c r="BF560" s="202"/>
      <c r="BG560" s="202"/>
      <c r="BH560" s="202"/>
    </row>
    <row r="561" spans="1:60" outlineLevel="1" x14ac:dyDescent="0.2">
      <c r="A561" s="230"/>
      <c r="B561" s="212"/>
      <c r="C561" s="286" t="s">
        <v>450</v>
      </c>
      <c r="D561" s="268"/>
      <c r="E561" s="271"/>
      <c r="F561" s="223"/>
      <c r="G561" s="223"/>
      <c r="H561" s="224"/>
      <c r="I561" s="232"/>
      <c r="J561" s="202"/>
      <c r="K561" s="202"/>
      <c r="L561" s="202"/>
      <c r="M561" s="202"/>
      <c r="N561" s="202"/>
      <c r="O561" s="202"/>
      <c r="P561" s="202"/>
      <c r="Q561" s="202"/>
      <c r="R561" s="202"/>
      <c r="S561" s="202"/>
      <c r="T561" s="202"/>
      <c r="U561" s="202"/>
      <c r="V561" s="202"/>
      <c r="W561" s="202"/>
      <c r="X561" s="202"/>
      <c r="Y561" s="202"/>
      <c r="Z561" s="202"/>
      <c r="AA561" s="202"/>
      <c r="AB561" s="202"/>
      <c r="AC561" s="202"/>
      <c r="AD561" s="202"/>
      <c r="AE561" s="202"/>
      <c r="AF561" s="202"/>
      <c r="AG561" s="202"/>
      <c r="AH561" s="202"/>
      <c r="AI561" s="202"/>
      <c r="AJ561" s="202"/>
      <c r="AK561" s="202"/>
      <c r="AL561" s="202"/>
      <c r="AM561" s="202"/>
      <c r="AN561" s="202"/>
      <c r="AO561" s="202"/>
      <c r="AP561" s="202"/>
      <c r="AQ561" s="202"/>
      <c r="AR561" s="202"/>
      <c r="AS561" s="202"/>
      <c r="AT561" s="202"/>
      <c r="AU561" s="202"/>
      <c r="AV561" s="202"/>
      <c r="AW561" s="202"/>
      <c r="AX561" s="202"/>
      <c r="AY561" s="202"/>
      <c r="AZ561" s="202"/>
      <c r="BA561" s="202"/>
      <c r="BB561" s="202"/>
      <c r="BC561" s="202"/>
      <c r="BD561" s="202"/>
      <c r="BE561" s="202"/>
      <c r="BF561" s="202"/>
      <c r="BG561" s="202"/>
      <c r="BH561" s="202"/>
    </row>
    <row r="562" spans="1:60" outlineLevel="1" x14ac:dyDescent="0.2">
      <c r="A562" s="230"/>
      <c r="B562" s="212"/>
      <c r="C562" s="286" t="s">
        <v>374</v>
      </c>
      <c r="D562" s="268"/>
      <c r="E562" s="271">
        <v>1</v>
      </c>
      <c r="F562" s="223"/>
      <c r="G562" s="223"/>
      <c r="H562" s="224"/>
      <c r="I562" s="232"/>
      <c r="J562" s="202"/>
      <c r="K562" s="202"/>
      <c r="L562" s="202"/>
      <c r="M562" s="202"/>
      <c r="N562" s="202"/>
      <c r="O562" s="202"/>
      <c r="P562" s="202"/>
      <c r="Q562" s="202"/>
      <c r="R562" s="202"/>
      <c r="S562" s="202"/>
      <c r="T562" s="202"/>
      <c r="U562" s="202"/>
      <c r="V562" s="202"/>
      <c r="W562" s="202"/>
      <c r="X562" s="202"/>
      <c r="Y562" s="202"/>
      <c r="Z562" s="202"/>
      <c r="AA562" s="202"/>
      <c r="AB562" s="202"/>
      <c r="AC562" s="202"/>
      <c r="AD562" s="202"/>
      <c r="AE562" s="202"/>
      <c r="AF562" s="202"/>
      <c r="AG562" s="202"/>
      <c r="AH562" s="202"/>
      <c r="AI562" s="202"/>
      <c r="AJ562" s="202"/>
      <c r="AK562" s="202"/>
      <c r="AL562" s="202"/>
      <c r="AM562" s="202"/>
      <c r="AN562" s="202"/>
      <c r="AO562" s="202"/>
      <c r="AP562" s="202"/>
      <c r="AQ562" s="202"/>
      <c r="AR562" s="202"/>
      <c r="AS562" s="202"/>
      <c r="AT562" s="202"/>
      <c r="AU562" s="202"/>
      <c r="AV562" s="202"/>
      <c r="AW562" s="202"/>
      <c r="AX562" s="202"/>
      <c r="AY562" s="202"/>
      <c r="AZ562" s="202"/>
      <c r="BA562" s="202"/>
      <c r="BB562" s="202"/>
      <c r="BC562" s="202"/>
      <c r="BD562" s="202"/>
      <c r="BE562" s="202"/>
      <c r="BF562" s="202"/>
      <c r="BG562" s="202"/>
      <c r="BH562" s="202"/>
    </row>
    <row r="563" spans="1:60" outlineLevel="1" x14ac:dyDescent="0.2">
      <c r="A563" s="230"/>
      <c r="B563" s="212"/>
      <c r="C563" s="286" t="s">
        <v>254</v>
      </c>
      <c r="D563" s="268"/>
      <c r="E563" s="271"/>
      <c r="F563" s="223"/>
      <c r="G563" s="223"/>
      <c r="H563" s="224"/>
      <c r="I563" s="232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2"/>
      <c r="V563" s="202"/>
      <c r="W563" s="202"/>
      <c r="X563" s="202"/>
      <c r="Y563" s="202"/>
      <c r="Z563" s="202"/>
      <c r="AA563" s="202"/>
      <c r="AB563" s="202"/>
      <c r="AC563" s="202"/>
      <c r="AD563" s="202"/>
      <c r="AE563" s="202"/>
      <c r="AF563" s="202"/>
      <c r="AG563" s="202"/>
      <c r="AH563" s="202"/>
      <c r="AI563" s="202"/>
      <c r="AJ563" s="202"/>
      <c r="AK563" s="202"/>
      <c r="AL563" s="202"/>
      <c r="AM563" s="202"/>
      <c r="AN563" s="202"/>
      <c r="AO563" s="202"/>
      <c r="AP563" s="202"/>
      <c r="AQ563" s="202"/>
      <c r="AR563" s="202"/>
      <c r="AS563" s="202"/>
      <c r="AT563" s="202"/>
      <c r="AU563" s="202"/>
      <c r="AV563" s="202"/>
      <c r="AW563" s="202"/>
      <c r="AX563" s="202"/>
      <c r="AY563" s="202"/>
      <c r="AZ563" s="202"/>
      <c r="BA563" s="202"/>
      <c r="BB563" s="202"/>
      <c r="BC563" s="202"/>
      <c r="BD563" s="202"/>
      <c r="BE563" s="202"/>
      <c r="BF563" s="202"/>
      <c r="BG563" s="202"/>
      <c r="BH563" s="202"/>
    </row>
    <row r="564" spans="1:60" outlineLevel="1" x14ac:dyDescent="0.2">
      <c r="A564" s="230"/>
      <c r="B564" s="212"/>
      <c r="C564" s="286" t="s">
        <v>451</v>
      </c>
      <c r="D564" s="268"/>
      <c r="E564" s="271"/>
      <c r="F564" s="223"/>
      <c r="G564" s="223"/>
      <c r="H564" s="224"/>
      <c r="I564" s="23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  <c r="AA564" s="202"/>
      <c r="AB564" s="202"/>
      <c r="AC564" s="202"/>
      <c r="AD564" s="202"/>
      <c r="AE564" s="202"/>
      <c r="AF564" s="202"/>
      <c r="AG564" s="202"/>
      <c r="AH564" s="202"/>
      <c r="AI564" s="202"/>
      <c r="AJ564" s="202"/>
      <c r="AK564" s="202"/>
      <c r="AL564" s="202"/>
      <c r="AM564" s="202"/>
      <c r="AN564" s="202"/>
      <c r="AO564" s="202"/>
      <c r="AP564" s="202"/>
      <c r="AQ564" s="202"/>
      <c r="AR564" s="202"/>
      <c r="AS564" s="202"/>
      <c r="AT564" s="202"/>
      <c r="AU564" s="202"/>
      <c r="AV564" s="202"/>
      <c r="AW564" s="202"/>
      <c r="AX564" s="202"/>
      <c r="AY564" s="202"/>
      <c r="AZ564" s="202"/>
      <c r="BA564" s="202"/>
      <c r="BB564" s="202"/>
      <c r="BC564" s="202"/>
      <c r="BD564" s="202"/>
      <c r="BE564" s="202"/>
      <c r="BF564" s="202"/>
      <c r="BG564" s="202"/>
      <c r="BH564" s="202"/>
    </row>
    <row r="565" spans="1:60" outlineLevel="1" x14ac:dyDescent="0.2">
      <c r="A565" s="230"/>
      <c r="B565" s="212"/>
      <c r="C565" s="286" t="s">
        <v>374</v>
      </c>
      <c r="D565" s="268"/>
      <c r="E565" s="271">
        <v>1</v>
      </c>
      <c r="F565" s="223"/>
      <c r="G565" s="223"/>
      <c r="H565" s="224"/>
      <c r="I565" s="23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/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202"/>
      <c r="AP565" s="202"/>
      <c r="AQ565" s="202"/>
      <c r="AR565" s="202"/>
      <c r="AS565" s="202"/>
      <c r="AT565" s="202"/>
      <c r="AU565" s="202"/>
      <c r="AV565" s="202"/>
      <c r="AW565" s="202"/>
      <c r="AX565" s="202"/>
      <c r="AY565" s="202"/>
      <c r="AZ565" s="202"/>
      <c r="BA565" s="202"/>
      <c r="BB565" s="202"/>
      <c r="BC565" s="202"/>
      <c r="BD565" s="202"/>
      <c r="BE565" s="202"/>
      <c r="BF565" s="202"/>
      <c r="BG565" s="202"/>
      <c r="BH565" s="202"/>
    </row>
    <row r="566" spans="1:60" outlineLevel="1" x14ac:dyDescent="0.2">
      <c r="A566" s="230"/>
      <c r="B566" s="212"/>
      <c r="C566" s="286" t="s">
        <v>452</v>
      </c>
      <c r="D566" s="268"/>
      <c r="E566" s="271"/>
      <c r="F566" s="223"/>
      <c r="G566" s="223"/>
      <c r="H566" s="224"/>
      <c r="I566" s="23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/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202"/>
      <c r="AP566" s="202"/>
      <c r="AQ566" s="202"/>
      <c r="AR566" s="202"/>
      <c r="AS566" s="202"/>
      <c r="AT566" s="202"/>
      <c r="AU566" s="202"/>
      <c r="AV566" s="202"/>
      <c r="AW566" s="202"/>
      <c r="AX566" s="202"/>
      <c r="AY566" s="202"/>
      <c r="AZ566" s="202"/>
      <c r="BA566" s="202"/>
      <c r="BB566" s="202"/>
      <c r="BC566" s="202"/>
      <c r="BD566" s="202"/>
      <c r="BE566" s="202"/>
      <c r="BF566" s="202"/>
      <c r="BG566" s="202"/>
      <c r="BH566" s="202"/>
    </row>
    <row r="567" spans="1:60" outlineLevel="1" x14ac:dyDescent="0.2">
      <c r="A567" s="230"/>
      <c r="B567" s="212"/>
      <c r="C567" s="286" t="s">
        <v>453</v>
      </c>
      <c r="D567" s="268"/>
      <c r="E567" s="271">
        <v>2</v>
      </c>
      <c r="F567" s="223"/>
      <c r="G567" s="223"/>
      <c r="H567" s="224"/>
      <c r="I567" s="23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02"/>
      <c r="AE567" s="202"/>
      <c r="AF567" s="202"/>
      <c r="AG567" s="202"/>
      <c r="AH567" s="202"/>
      <c r="AI567" s="202"/>
      <c r="AJ567" s="202"/>
      <c r="AK567" s="202"/>
      <c r="AL567" s="202"/>
      <c r="AM567" s="202"/>
      <c r="AN567" s="202"/>
      <c r="AO567" s="202"/>
      <c r="AP567" s="202"/>
      <c r="AQ567" s="202"/>
      <c r="AR567" s="202"/>
      <c r="AS567" s="202"/>
      <c r="AT567" s="202"/>
      <c r="AU567" s="202"/>
      <c r="AV567" s="202"/>
      <c r="AW567" s="202"/>
      <c r="AX567" s="202"/>
      <c r="AY567" s="202"/>
      <c r="AZ567" s="202"/>
      <c r="BA567" s="202"/>
      <c r="BB567" s="202"/>
      <c r="BC567" s="202"/>
      <c r="BD567" s="202"/>
      <c r="BE567" s="202"/>
      <c r="BF567" s="202"/>
      <c r="BG567" s="202"/>
      <c r="BH567" s="202"/>
    </row>
    <row r="568" spans="1:60" outlineLevel="1" x14ac:dyDescent="0.2">
      <c r="A568" s="230"/>
      <c r="B568" s="212"/>
      <c r="C568" s="286" t="s">
        <v>454</v>
      </c>
      <c r="D568" s="268"/>
      <c r="E568" s="271"/>
      <c r="F568" s="223"/>
      <c r="G568" s="223"/>
      <c r="H568" s="224"/>
      <c r="I568" s="23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/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2"/>
      <c r="AT568" s="202"/>
      <c r="AU568" s="202"/>
      <c r="AV568" s="202"/>
      <c r="AW568" s="202"/>
      <c r="AX568" s="202"/>
      <c r="AY568" s="202"/>
      <c r="AZ568" s="202"/>
      <c r="BA568" s="202"/>
      <c r="BB568" s="202"/>
      <c r="BC568" s="202"/>
      <c r="BD568" s="202"/>
      <c r="BE568" s="202"/>
      <c r="BF568" s="202"/>
      <c r="BG568" s="202"/>
      <c r="BH568" s="202"/>
    </row>
    <row r="569" spans="1:60" outlineLevel="1" x14ac:dyDescent="0.2">
      <c r="A569" s="230"/>
      <c r="B569" s="212"/>
      <c r="C569" s="286" t="s">
        <v>383</v>
      </c>
      <c r="D569" s="268"/>
      <c r="E569" s="271">
        <v>2</v>
      </c>
      <c r="F569" s="223"/>
      <c r="G569" s="223"/>
      <c r="H569" s="224"/>
      <c r="I569" s="23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2"/>
      <c r="AT569" s="202"/>
      <c r="AU569" s="202"/>
      <c r="AV569" s="202"/>
      <c r="AW569" s="202"/>
      <c r="AX569" s="202"/>
      <c r="AY569" s="202"/>
      <c r="AZ569" s="202"/>
      <c r="BA569" s="202"/>
      <c r="BB569" s="202"/>
      <c r="BC569" s="202"/>
      <c r="BD569" s="202"/>
      <c r="BE569" s="202"/>
      <c r="BF569" s="202"/>
      <c r="BG569" s="202"/>
      <c r="BH569" s="202"/>
    </row>
    <row r="570" spans="1:60" outlineLevel="1" x14ac:dyDescent="0.2">
      <c r="A570" s="230"/>
      <c r="B570" s="212"/>
      <c r="C570" s="286" t="s">
        <v>455</v>
      </c>
      <c r="D570" s="268"/>
      <c r="E570" s="271"/>
      <c r="F570" s="223"/>
      <c r="G570" s="223"/>
      <c r="H570" s="224"/>
      <c r="I570" s="23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2"/>
      <c r="AT570" s="202"/>
      <c r="AU570" s="202"/>
      <c r="AV570" s="202"/>
      <c r="AW570" s="202"/>
      <c r="AX570" s="202"/>
      <c r="AY570" s="202"/>
      <c r="AZ570" s="202"/>
      <c r="BA570" s="202"/>
      <c r="BB570" s="202"/>
      <c r="BC570" s="202"/>
      <c r="BD570" s="202"/>
      <c r="BE570" s="202"/>
      <c r="BF570" s="202"/>
      <c r="BG570" s="202"/>
      <c r="BH570" s="202"/>
    </row>
    <row r="571" spans="1:60" outlineLevel="1" x14ac:dyDescent="0.2">
      <c r="A571" s="230"/>
      <c r="B571" s="212"/>
      <c r="C571" s="286" t="s">
        <v>374</v>
      </c>
      <c r="D571" s="268"/>
      <c r="E571" s="271">
        <v>1</v>
      </c>
      <c r="F571" s="223"/>
      <c r="G571" s="223"/>
      <c r="H571" s="224"/>
      <c r="I571" s="23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/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2"/>
      <c r="AT571" s="202"/>
      <c r="AU571" s="202"/>
      <c r="AV571" s="202"/>
      <c r="AW571" s="202"/>
      <c r="AX571" s="202"/>
      <c r="AY571" s="202"/>
      <c r="AZ571" s="202"/>
      <c r="BA571" s="202"/>
      <c r="BB571" s="202"/>
      <c r="BC571" s="202"/>
      <c r="BD571" s="202"/>
      <c r="BE571" s="202"/>
      <c r="BF571" s="202"/>
      <c r="BG571" s="202"/>
      <c r="BH571" s="202"/>
    </row>
    <row r="572" spans="1:60" outlineLevel="1" x14ac:dyDescent="0.2">
      <c r="A572" s="230"/>
      <c r="B572" s="212"/>
      <c r="C572" s="286" t="s">
        <v>456</v>
      </c>
      <c r="D572" s="268"/>
      <c r="E572" s="271"/>
      <c r="F572" s="223"/>
      <c r="G572" s="223"/>
      <c r="H572" s="224"/>
      <c r="I572" s="23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/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2"/>
      <c r="AT572" s="202"/>
      <c r="AU572" s="202"/>
      <c r="AV572" s="202"/>
      <c r="AW572" s="202"/>
      <c r="AX572" s="202"/>
      <c r="AY572" s="202"/>
      <c r="AZ572" s="202"/>
      <c r="BA572" s="202"/>
      <c r="BB572" s="202"/>
      <c r="BC572" s="202"/>
      <c r="BD572" s="202"/>
      <c r="BE572" s="202"/>
      <c r="BF572" s="202"/>
      <c r="BG572" s="202"/>
      <c r="BH572" s="202"/>
    </row>
    <row r="573" spans="1:60" outlineLevel="1" x14ac:dyDescent="0.2">
      <c r="A573" s="230"/>
      <c r="B573" s="212"/>
      <c r="C573" s="286" t="s">
        <v>374</v>
      </c>
      <c r="D573" s="268"/>
      <c r="E573" s="271">
        <v>1</v>
      </c>
      <c r="F573" s="223"/>
      <c r="G573" s="223"/>
      <c r="H573" s="224"/>
      <c r="I573" s="23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  <c r="Y573" s="202"/>
      <c r="Z573" s="202"/>
      <c r="AA573" s="202"/>
      <c r="AB573" s="202"/>
      <c r="AC573" s="202"/>
      <c r="AD573" s="202"/>
      <c r="AE573" s="202"/>
      <c r="AF573" s="202"/>
      <c r="AG573" s="202"/>
      <c r="AH573" s="202"/>
      <c r="AI573" s="202"/>
      <c r="AJ573" s="202"/>
      <c r="AK573" s="202"/>
      <c r="AL573" s="202"/>
      <c r="AM573" s="202"/>
      <c r="AN573" s="202"/>
      <c r="AO573" s="202"/>
      <c r="AP573" s="202"/>
      <c r="AQ573" s="202"/>
      <c r="AR573" s="202"/>
      <c r="AS573" s="202"/>
      <c r="AT573" s="202"/>
      <c r="AU573" s="202"/>
      <c r="AV573" s="202"/>
      <c r="AW573" s="202"/>
      <c r="AX573" s="202"/>
      <c r="AY573" s="202"/>
      <c r="AZ573" s="202"/>
      <c r="BA573" s="202"/>
      <c r="BB573" s="202"/>
      <c r="BC573" s="202"/>
      <c r="BD573" s="202"/>
      <c r="BE573" s="202"/>
      <c r="BF573" s="202"/>
      <c r="BG573" s="202"/>
      <c r="BH573" s="202"/>
    </row>
    <row r="574" spans="1:60" outlineLevel="1" x14ac:dyDescent="0.2">
      <c r="A574" s="230"/>
      <c r="B574" s="212"/>
      <c r="C574" s="286" t="s">
        <v>457</v>
      </c>
      <c r="D574" s="268"/>
      <c r="E574" s="271"/>
      <c r="F574" s="223"/>
      <c r="G574" s="223"/>
      <c r="H574" s="224"/>
      <c r="I574" s="232"/>
      <c r="J574" s="202"/>
      <c r="K574" s="202"/>
      <c r="L574" s="202"/>
      <c r="M574" s="202"/>
      <c r="N574" s="202"/>
      <c r="O574" s="202"/>
      <c r="P574" s="202"/>
      <c r="Q574" s="202"/>
      <c r="R574" s="202"/>
      <c r="S574" s="202"/>
      <c r="T574" s="202"/>
      <c r="U574" s="202"/>
      <c r="V574" s="202"/>
      <c r="W574" s="202"/>
      <c r="X574" s="202"/>
      <c r="Y574" s="202"/>
      <c r="Z574" s="202"/>
      <c r="AA574" s="202"/>
      <c r="AB574" s="202"/>
      <c r="AC574" s="202"/>
      <c r="AD574" s="202"/>
      <c r="AE574" s="202"/>
      <c r="AF574" s="202"/>
      <c r="AG574" s="202"/>
      <c r="AH574" s="202"/>
      <c r="AI574" s="202"/>
      <c r="AJ574" s="202"/>
      <c r="AK574" s="202"/>
      <c r="AL574" s="202"/>
      <c r="AM574" s="202"/>
      <c r="AN574" s="202"/>
      <c r="AO574" s="202"/>
      <c r="AP574" s="202"/>
      <c r="AQ574" s="202"/>
      <c r="AR574" s="202"/>
      <c r="AS574" s="202"/>
      <c r="AT574" s="202"/>
      <c r="AU574" s="202"/>
      <c r="AV574" s="202"/>
      <c r="AW574" s="202"/>
      <c r="AX574" s="202"/>
      <c r="AY574" s="202"/>
      <c r="AZ574" s="202"/>
      <c r="BA574" s="202"/>
      <c r="BB574" s="202"/>
      <c r="BC574" s="202"/>
      <c r="BD574" s="202"/>
      <c r="BE574" s="202"/>
      <c r="BF574" s="202"/>
      <c r="BG574" s="202"/>
      <c r="BH574" s="202"/>
    </row>
    <row r="575" spans="1:60" outlineLevel="1" x14ac:dyDescent="0.2">
      <c r="A575" s="230"/>
      <c r="B575" s="212"/>
      <c r="C575" s="286" t="s">
        <v>374</v>
      </c>
      <c r="D575" s="268"/>
      <c r="E575" s="271">
        <v>1</v>
      </c>
      <c r="F575" s="223"/>
      <c r="G575" s="223"/>
      <c r="H575" s="224"/>
      <c r="I575" s="232"/>
      <c r="J575" s="202"/>
      <c r="K575" s="202"/>
      <c r="L575" s="202"/>
      <c r="M575" s="202"/>
      <c r="N575" s="202"/>
      <c r="O575" s="202"/>
      <c r="P575" s="202"/>
      <c r="Q575" s="202"/>
      <c r="R575" s="202"/>
      <c r="S575" s="202"/>
      <c r="T575" s="202"/>
      <c r="U575" s="202"/>
      <c r="V575" s="202"/>
      <c r="W575" s="202"/>
      <c r="X575" s="202"/>
      <c r="Y575" s="202"/>
      <c r="Z575" s="202"/>
      <c r="AA575" s="202"/>
      <c r="AB575" s="202"/>
      <c r="AC575" s="202"/>
      <c r="AD575" s="202"/>
      <c r="AE575" s="202"/>
      <c r="AF575" s="202"/>
      <c r="AG575" s="202"/>
      <c r="AH575" s="202"/>
      <c r="AI575" s="202"/>
      <c r="AJ575" s="202"/>
      <c r="AK575" s="202"/>
      <c r="AL575" s="202"/>
      <c r="AM575" s="202"/>
      <c r="AN575" s="202"/>
      <c r="AO575" s="202"/>
      <c r="AP575" s="202"/>
      <c r="AQ575" s="202"/>
      <c r="AR575" s="202"/>
      <c r="AS575" s="202"/>
      <c r="AT575" s="202"/>
      <c r="AU575" s="202"/>
      <c r="AV575" s="202"/>
      <c r="AW575" s="202"/>
      <c r="AX575" s="202"/>
      <c r="AY575" s="202"/>
      <c r="AZ575" s="202"/>
      <c r="BA575" s="202"/>
      <c r="BB575" s="202"/>
      <c r="BC575" s="202"/>
      <c r="BD575" s="202"/>
      <c r="BE575" s="202"/>
      <c r="BF575" s="202"/>
      <c r="BG575" s="202"/>
      <c r="BH575" s="202"/>
    </row>
    <row r="576" spans="1:60" outlineLevel="1" x14ac:dyDescent="0.2">
      <c r="A576" s="230"/>
      <c r="B576" s="212"/>
      <c r="C576" s="286" t="s">
        <v>273</v>
      </c>
      <c r="D576" s="268"/>
      <c r="E576" s="271"/>
      <c r="F576" s="223"/>
      <c r="G576" s="223"/>
      <c r="H576" s="224"/>
      <c r="I576" s="232"/>
      <c r="J576" s="202"/>
      <c r="K576" s="202"/>
      <c r="L576" s="202"/>
      <c r="M576" s="202"/>
      <c r="N576" s="202"/>
      <c r="O576" s="202"/>
      <c r="P576" s="202"/>
      <c r="Q576" s="202"/>
      <c r="R576" s="202"/>
      <c r="S576" s="202"/>
      <c r="T576" s="202"/>
      <c r="U576" s="202"/>
      <c r="V576" s="202"/>
      <c r="W576" s="202"/>
      <c r="X576" s="202"/>
      <c r="Y576" s="202"/>
      <c r="Z576" s="202"/>
      <c r="AA576" s="202"/>
      <c r="AB576" s="202"/>
      <c r="AC576" s="202"/>
      <c r="AD576" s="202"/>
      <c r="AE576" s="202"/>
      <c r="AF576" s="202"/>
      <c r="AG576" s="202"/>
      <c r="AH576" s="202"/>
      <c r="AI576" s="202"/>
      <c r="AJ576" s="202"/>
      <c r="AK576" s="202"/>
      <c r="AL576" s="202"/>
      <c r="AM576" s="202"/>
      <c r="AN576" s="202"/>
      <c r="AO576" s="202"/>
      <c r="AP576" s="202"/>
      <c r="AQ576" s="202"/>
      <c r="AR576" s="202"/>
      <c r="AS576" s="202"/>
      <c r="AT576" s="202"/>
      <c r="AU576" s="202"/>
      <c r="AV576" s="202"/>
      <c r="AW576" s="202"/>
      <c r="AX576" s="202"/>
      <c r="AY576" s="202"/>
      <c r="AZ576" s="202"/>
      <c r="BA576" s="202"/>
      <c r="BB576" s="202"/>
      <c r="BC576" s="202"/>
      <c r="BD576" s="202"/>
      <c r="BE576" s="202"/>
      <c r="BF576" s="202"/>
      <c r="BG576" s="202"/>
      <c r="BH576" s="202"/>
    </row>
    <row r="577" spans="1:60" outlineLevel="1" x14ac:dyDescent="0.2">
      <c r="A577" s="230"/>
      <c r="B577" s="212"/>
      <c r="C577" s="286" t="s">
        <v>450</v>
      </c>
      <c r="D577" s="268"/>
      <c r="E577" s="271"/>
      <c r="F577" s="223"/>
      <c r="G577" s="223"/>
      <c r="H577" s="224"/>
      <c r="I577" s="232"/>
      <c r="J577" s="202"/>
      <c r="K577" s="202"/>
      <c r="L577" s="202"/>
      <c r="M577" s="202"/>
      <c r="N577" s="202"/>
      <c r="O577" s="202"/>
      <c r="P577" s="202"/>
      <c r="Q577" s="202"/>
      <c r="R577" s="202"/>
      <c r="S577" s="202"/>
      <c r="T577" s="202"/>
      <c r="U577" s="202"/>
      <c r="V577" s="202"/>
      <c r="W577" s="202"/>
      <c r="X577" s="202"/>
      <c r="Y577" s="202"/>
      <c r="Z577" s="202"/>
      <c r="AA577" s="202"/>
      <c r="AB577" s="202"/>
      <c r="AC577" s="202"/>
      <c r="AD577" s="202"/>
      <c r="AE577" s="202"/>
      <c r="AF577" s="202"/>
      <c r="AG577" s="202"/>
      <c r="AH577" s="202"/>
      <c r="AI577" s="202"/>
      <c r="AJ577" s="202"/>
      <c r="AK577" s="202"/>
      <c r="AL577" s="202"/>
      <c r="AM577" s="202"/>
      <c r="AN577" s="202"/>
      <c r="AO577" s="202"/>
      <c r="AP577" s="202"/>
      <c r="AQ577" s="202"/>
      <c r="AR577" s="202"/>
      <c r="AS577" s="202"/>
      <c r="AT577" s="202"/>
      <c r="AU577" s="202"/>
      <c r="AV577" s="202"/>
      <c r="AW577" s="202"/>
      <c r="AX577" s="202"/>
      <c r="AY577" s="202"/>
      <c r="AZ577" s="202"/>
      <c r="BA577" s="202"/>
      <c r="BB577" s="202"/>
      <c r="BC577" s="202"/>
      <c r="BD577" s="202"/>
      <c r="BE577" s="202"/>
      <c r="BF577" s="202"/>
      <c r="BG577" s="202"/>
      <c r="BH577" s="202"/>
    </row>
    <row r="578" spans="1:60" outlineLevel="1" x14ac:dyDescent="0.2">
      <c r="A578" s="230"/>
      <c r="B578" s="212"/>
      <c r="C578" s="286" t="s">
        <v>374</v>
      </c>
      <c r="D578" s="268"/>
      <c r="E578" s="271">
        <v>1</v>
      </c>
      <c r="F578" s="223"/>
      <c r="G578" s="223"/>
      <c r="H578" s="224"/>
      <c r="I578" s="232"/>
      <c r="J578" s="202"/>
      <c r="K578" s="202"/>
      <c r="L578" s="202"/>
      <c r="M578" s="202"/>
      <c r="N578" s="202"/>
      <c r="O578" s="202"/>
      <c r="P578" s="202"/>
      <c r="Q578" s="202"/>
      <c r="R578" s="202"/>
      <c r="S578" s="202"/>
      <c r="T578" s="202"/>
      <c r="U578" s="202"/>
      <c r="V578" s="202"/>
      <c r="W578" s="202"/>
      <c r="X578" s="202"/>
      <c r="Y578" s="202"/>
      <c r="Z578" s="202"/>
      <c r="AA578" s="202"/>
      <c r="AB578" s="202"/>
      <c r="AC578" s="202"/>
      <c r="AD578" s="202"/>
      <c r="AE578" s="202"/>
      <c r="AF578" s="202"/>
      <c r="AG578" s="202"/>
      <c r="AH578" s="202"/>
      <c r="AI578" s="202"/>
      <c r="AJ578" s="202"/>
      <c r="AK578" s="202"/>
      <c r="AL578" s="202"/>
      <c r="AM578" s="202"/>
      <c r="AN578" s="202"/>
      <c r="AO578" s="202"/>
      <c r="AP578" s="202"/>
      <c r="AQ578" s="202"/>
      <c r="AR578" s="202"/>
      <c r="AS578" s="202"/>
      <c r="AT578" s="202"/>
      <c r="AU578" s="202"/>
      <c r="AV578" s="202"/>
      <c r="AW578" s="202"/>
      <c r="AX578" s="202"/>
      <c r="AY578" s="202"/>
      <c r="AZ578" s="202"/>
      <c r="BA578" s="202"/>
      <c r="BB578" s="202"/>
      <c r="BC578" s="202"/>
      <c r="BD578" s="202"/>
      <c r="BE578" s="202"/>
      <c r="BF578" s="202"/>
      <c r="BG578" s="202"/>
      <c r="BH578" s="202"/>
    </row>
    <row r="579" spans="1:60" outlineLevel="1" x14ac:dyDescent="0.2">
      <c r="A579" s="230"/>
      <c r="B579" s="212"/>
      <c r="C579" s="286" t="s">
        <v>458</v>
      </c>
      <c r="D579" s="268"/>
      <c r="E579" s="271"/>
      <c r="F579" s="223"/>
      <c r="G579" s="223"/>
      <c r="H579" s="224"/>
      <c r="I579" s="232"/>
      <c r="J579" s="202"/>
      <c r="K579" s="202"/>
      <c r="L579" s="202"/>
      <c r="M579" s="202"/>
      <c r="N579" s="202"/>
      <c r="O579" s="202"/>
      <c r="P579" s="202"/>
      <c r="Q579" s="202"/>
      <c r="R579" s="202"/>
      <c r="S579" s="202"/>
      <c r="T579" s="202"/>
      <c r="U579" s="202"/>
      <c r="V579" s="202"/>
      <c r="W579" s="202"/>
      <c r="X579" s="202"/>
      <c r="Y579" s="202"/>
      <c r="Z579" s="202"/>
      <c r="AA579" s="202"/>
      <c r="AB579" s="202"/>
      <c r="AC579" s="202"/>
      <c r="AD579" s="202"/>
      <c r="AE579" s="202"/>
      <c r="AF579" s="202"/>
      <c r="AG579" s="202"/>
      <c r="AH579" s="202"/>
      <c r="AI579" s="202"/>
      <c r="AJ579" s="202"/>
      <c r="AK579" s="202"/>
      <c r="AL579" s="202"/>
      <c r="AM579" s="202"/>
      <c r="AN579" s="202"/>
      <c r="AO579" s="202"/>
      <c r="AP579" s="202"/>
      <c r="AQ579" s="202"/>
      <c r="AR579" s="202"/>
      <c r="AS579" s="202"/>
      <c r="AT579" s="202"/>
      <c r="AU579" s="202"/>
      <c r="AV579" s="202"/>
      <c r="AW579" s="202"/>
      <c r="AX579" s="202"/>
      <c r="AY579" s="202"/>
      <c r="AZ579" s="202"/>
      <c r="BA579" s="202"/>
      <c r="BB579" s="202"/>
      <c r="BC579" s="202"/>
      <c r="BD579" s="202"/>
      <c r="BE579" s="202"/>
      <c r="BF579" s="202"/>
      <c r="BG579" s="202"/>
      <c r="BH579" s="202"/>
    </row>
    <row r="580" spans="1:60" outlineLevel="1" x14ac:dyDescent="0.2">
      <c r="A580" s="230"/>
      <c r="B580" s="212"/>
      <c r="C580" s="286" t="s">
        <v>383</v>
      </c>
      <c r="D580" s="268"/>
      <c r="E580" s="271">
        <v>2</v>
      </c>
      <c r="F580" s="223"/>
      <c r="G580" s="223"/>
      <c r="H580" s="224"/>
      <c r="I580" s="232"/>
      <c r="J580" s="202"/>
      <c r="K580" s="202"/>
      <c r="L580" s="202"/>
      <c r="M580" s="202"/>
      <c r="N580" s="202"/>
      <c r="O580" s="202"/>
      <c r="P580" s="202"/>
      <c r="Q580" s="202"/>
      <c r="R580" s="202"/>
      <c r="S580" s="202"/>
      <c r="T580" s="202"/>
      <c r="U580" s="202"/>
      <c r="V580" s="202"/>
      <c r="W580" s="202"/>
      <c r="X580" s="202"/>
      <c r="Y580" s="202"/>
      <c r="Z580" s="202"/>
      <c r="AA580" s="202"/>
      <c r="AB580" s="202"/>
      <c r="AC580" s="202"/>
      <c r="AD580" s="202"/>
      <c r="AE580" s="202"/>
      <c r="AF580" s="202"/>
      <c r="AG580" s="202"/>
      <c r="AH580" s="202"/>
      <c r="AI580" s="202"/>
      <c r="AJ580" s="202"/>
      <c r="AK580" s="202"/>
      <c r="AL580" s="202"/>
      <c r="AM580" s="202"/>
      <c r="AN580" s="202"/>
      <c r="AO580" s="202"/>
      <c r="AP580" s="202"/>
      <c r="AQ580" s="202"/>
      <c r="AR580" s="202"/>
      <c r="AS580" s="202"/>
      <c r="AT580" s="202"/>
      <c r="AU580" s="202"/>
      <c r="AV580" s="202"/>
      <c r="AW580" s="202"/>
      <c r="AX580" s="202"/>
      <c r="AY580" s="202"/>
      <c r="AZ580" s="202"/>
      <c r="BA580" s="202"/>
      <c r="BB580" s="202"/>
      <c r="BC580" s="202"/>
      <c r="BD580" s="202"/>
      <c r="BE580" s="202"/>
      <c r="BF580" s="202"/>
      <c r="BG580" s="202"/>
      <c r="BH580" s="202"/>
    </row>
    <row r="581" spans="1:60" x14ac:dyDescent="0.2">
      <c r="A581" s="229" t="s">
        <v>119</v>
      </c>
      <c r="B581" s="211" t="s">
        <v>79</v>
      </c>
      <c r="C581" s="255" t="s">
        <v>80</v>
      </c>
      <c r="D581" s="213"/>
      <c r="E581" s="216"/>
      <c r="F581" s="227">
        <f>SUM(G582:G628)</f>
        <v>0</v>
      </c>
      <c r="G581" s="228"/>
      <c r="H581" s="221"/>
      <c r="I581" s="231"/>
    </row>
    <row r="582" spans="1:60" outlineLevel="1" x14ac:dyDescent="0.2">
      <c r="A582" s="230"/>
      <c r="B582" s="265" t="s">
        <v>461</v>
      </c>
      <c r="C582" s="284"/>
      <c r="D582" s="267"/>
      <c r="E582" s="270"/>
      <c r="F582" s="274"/>
      <c r="G582" s="275"/>
      <c r="H582" s="224"/>
      <c r="I582" s="232"/>
      <c r="J582" s="202"/>
      <c r="K582" s="202"/>
      <c r="L582" s="202"/>
      <c r="M582" s="202"/>
      <c r="N582" s="202"/>
      <c r="O582" s="202"/>
      <c r="P582" s="202"/>
      <c r="Q582" s="202"/>
      <c r="R582" s="202"/>
      <c r="S582" s="202"/>
      <c r="T582" s="202"/>
      <c r="U582" s="202"/>
      <c r="V582" s="202"/>
      <c r="W582" s="202"/>
      <c r="X582" s="202"/>
      <c r="Y582" s="202"/>
      <c r="Z582" s="202"/>
      <c r="AA582" s="202"/>
      <c r="AB582" s="202"/>
      <c r="AC582" s="202">
        <v>0</v>
      </c>
      <c r="AD582" s="202"/>
      <c r="AE582" s="202"/>
      <c r="AF582" s="202"/>
      <c r="AG582" s="202"/>
      <c r="AH582" s="202"/>
      <c r="AI582" s="202"/>
      <c r="AJ582" s="202"/>
      <c r="AK582" s="202"/>
      <c r="AL582" s="202"/>
      <c r="AM582" s="202"/>
      <c r="AN582" s="202"/>
      <c r="AO582" s="202"/>
      <c r="AP582" s="202"/>
      <c r="AQ582" s="202"/>
      <c r="AR582" s="202"/>
      <c r="AS582" s="202"/>
      <c r="AT582" s="202"/>
      <c r="AU582" s="202"/>
      <c r="AV582" s="202"/>
      <c r="AW582" s="202"/>
      <c r="AX582" s="202"/>
      <c r="AY582" s="202"/>
      <c r="AZ582" s="202"/>
      <c r="BA582" s="202"/>
      <c r="BB582" s="202"/>
      <c r="BC582" s="202"/>
      <c r="BD582" s="202"/>
      <c r="BE582" s="202"/>
      <c r="BF582" s="202"/>
      <c r="BG582" s="202"/>
      <c r="BH582" s="202"/>
    </row>
    <row r="583" spans="1:60" outlineLevel="1" x14ac:dyDescent="0.2">
      <c r="A583" s="230"/>
      <c r="B583" s="266" t="s">
        <v>462</v>
      </c>
      <c r="C583" s="285"/>
      <c r="D583" s="277"/>
      <c r="E583" s="278"/>
      <c r="F583" s="279"/>
      <c r="G583" s="276"/>
      <c r="H583" s="224"/>
      <c r="I583" s="232"/>
      <c r="J583" s="202"/>
      <c r="K583" s="202"/>
      <c r="L583" s="202"/>
      <c r="M583" s="202"/>
      <c r="N583" s="202"/>
      <c r="O583" s="202"/>
      <c r="P583" s="202"/>
      <c r="Q583" s="202"/>
      <c r="R583" s="202"/>
      <c r="S583" s="202"/>
      <c r="T583" s="202"/>
      <c r="U583" s="202"/>
      <c r="V583" s="202"/>
      <c r="W583" s="202"/>
      <c r="X583" s="202"/>
      <c r="Y583" s="202"/>
      <c r="Z583" s="202"/>
      <c r="AA583" s="202"/>
      <c r="AB583" s="202"/>
      <c r="AC583" s="202"/>
      <c r="AD583" s="202"/>
      <c r="AE583" s="202"/>
      <c r="AF583" s="202"/>
      <c r="AG583" s="202"/>
      <c r="AH583" s="202"/>
      <c r="AI583" s="202"/>
      <c r="AJ583" s="202"/>
      <c r="AK583" s="202"/>
      <c r="AL583" s="202"/>
      <c r="AM583" s="202"/>
      <c r="AN583" s="202"/>
      <c r="AO583" s="202"/>
      <c r="AP583" s="202"/>
      <c r="AQ583" s="202"/>
      <c r="AR583" s="202"/>
      <c r="AS583" s="202"/>
      <c r="AT583" s="202"/>
      <c r="AU583" s="202"/>
      <c r="AV583" s="202"/>
      <c r="AW583" s="202"/>
      <c r="AX583" s="202"/>
      <c r="AY583" s="202"/>
      <c r="AZ583" s="202"/>
      <c r="BA583" s="202"/>
      <c r="BB583" s="202"/>
      <c r="BC583" s="202"/>
      <c r="BD583" s="202"/>
      <c r="BE583" s="202"/>
      <c r="BF583" s="202"/>
      <c r="BG583" s="202"/>
      <c r="BH583" s="202"/>
    </row>
    <row r="584" spans="1:60" outlineLevel="1" x14ac:dyDescent="0.2">
      <c r="A584" s="230">
        <v>54</v>
      </c>
      <c r="B584" s="212" t="s">
        <v>463</v>
      </c>
      <c r="C584" s="256" t="s">
        <v>464</v>
      </c>
      <c r="D584" s="214" t="s">
        <v>158</v>
      </c>
      <c r="E584" s="217">
        <v>30</v>
      </c>
      <c r="F584" s="222"/>
      <c r="G584" s="223">
        <f>ROUND(E584*F584,2)</f>
        <v>0</v>
      </c>
      <c r="H584" s="224" t="s">
        <v>465</v>
      </c>
      <c r="I584" s="232" t="s">
        <v>123</v>
      </c>
      <c r="J584" s="202"/>
      <c r="K584" s="202"/>
      <c r="L584" s="202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  <c r="Y584" s="202"/>
      <c r="Z584" s="202"/>
      <c r="AA584" s="202"/>
      <c r="AB584" s="202"/>
      <c r="AC584" s="202"/>
      <c r="AD584" s="202"/>
      <c r="AE584" s="202"/>
      <c r="AF584" s="202"/>
      <c r="AG584" s="202"/>
      <c r="AH584" s="202"/>
      <c r="AI584" s="202"/>
      <c r="AJ584" s="202"/>
      <c r="AK584" s="202"/>
      <c r="AL584" s="202"/>
      <c r="AM584" s="202">
        <v>21</v>
      </c>
      <c r="AN584" s="202"/>
      <c r="AO584" s="202"/>
      <c r="AP584" s="202"/>
      <c r="AQ584" s="202"/>
      <c r="AR584" s="202"/>
      <c r="AS584" s="202"/>
      <c r="AT584" s="202"/>
      <c r="AU584" s="202"/>
      <c r="AV584" s="202"/>
      <c r="AW584" s="202"/>
      <c r="AX584" s="202"/>
      <c r="AY584" s="202"/>
      <c r="AZ584" s="202"/>
      <c r="BA584" s="202"/>
      <c r="BB584" s="202"/>
      <c r="BC584" s="202"/>
      <c r="BD584" s="202"/>
      <c r="BE584" s="202"/>
      <c r="BF584" s="202"/>
      <c r="BG584" s="202"/>
      <c r="BH584" s="202"/>
    </row>
    <row r="585" spans="1:60" outlineLevel="1" x14ac:dyDescent="0.2">
      <c r="A585" s="230"/>
      <c r="B585" s="212"/>
      <c r="C585" s="286" t="s">
        <v>466</v>
      </c>
      <c r="D585" s="268"/>
      <c r="E585" s="271"/>
      <c r="F585" s="223"/>
      <c r="G585" s="223"/>
      <c r="H585" s="224"/>
      <c r="I585" s="23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  <c r="Y585" s="202"/>
      <c r="Z585" s="202"/>
      <c r="AA585" s="202"/>
      <c r="AB585" s="202"/>
      <c r="AC585" s="202"/>
      <c r="AD585" s="202"/>
      <c r="AE585" s="202"/>
      <c r="AF585" s="202"/>
      <c r="AG585" s="202"/>
      <c r="AH585" s="202"/>
      <c r="AI585" s="202"/>
      <c r="AJ585" s="202"/>
      <c r="AK585" s="202"/>
      <c r="AL585" s="202"/>
      <c r="AM585" s="202"/>
      <c r="AN585" s="202"/>
      <c r="AO585" s="202"/>
      <c r="AP585" s="202"/>
      <c r="AQ585" s="202"/>
      <c r="AR585" s="202"/>
      <c r="AS585" s="202"/>
      <c r="AT585" s="202"/>
      <c r="AU585" s="202"/>
      <c r="AV585" s="202"/>
      <c r="AW585" s="202"/>
      <c r="AX585" s="202"/>
      <c r="AY585" s="202"/>
      <c r="AZ585" s="202"/>
      <c r="BA585" s="202"/>
      <c r="BB585" s="202"/>
      <c r="BC585" s="202"/>
      <c r="BD585" s="202"/>
      <c r="BE585" s="202"/>
      <c r="BF585" s="202"/>
      <c r="BG585" s="202"/>
      <c r="BH585" s="202"/>
    </row>
    <row r="586" spans="1:60" outlineLevel="1" x14ac:dyDescent="0.2">
      <c r="A586" s="230"/>
      <c r="B586" s="212"/>
      <c r="C586" s="286" t="s">
        <v>467</v>
      </c>
      <c r="D586" s="268"/>
      <c r="E586" s="271">
        <v>8</v>
      </c>
      <c r="F586" s="223"/>
      <c r="G586" s="223"/>
      <c r="H586" s="224"/>
      <c r="I586" s="232"/>
      <c r="J586" s="202"/>
      <c r="K586" s="202"/>
      <c r="L586" s="202"/>
      <c r="M586" s="202"/>
      <c r="N586" s="202"/>
      <c r="O586" s="202"/>
      <c r="P586" s="202"/>
      <c r="Q586" s="202"/>
      <c r="R586" s="202"/>
      <c r="S586" s="202"/>
      <c r="T586" s="202"/>
      <c r="U586" s="202"/>
      <c r="V586" s="202"/>
      <c r="W586" s="202"/>
      <c r="X586" s="202"/>
      <c r="Y586" s="202"/>
      <c r="Z586" s="202"/>
      <c r="AA586" s="202"/>
      <c r="AB586" s="202"/>
      <c r="AC586" s="202"/>
      <c r="AD586" s="202"/>
      <c r="AE586" s="202"/>
      <c r="AF586" s="202"/>
      <c r="AG586" s="202"/>
      <c r="AH586" s="202"/>
      <c r="AI586" s="202"/>
      <c r="AJ586" s="202"/>
      <c r="AK586" s="202"/>
      <c r="AL586" s="202"/>
      <c r="AM586" s="202"/>
      <c r="AN586" s="202"/>
      <c r="AO586" s="202"/>
      <c r="AP586" s="202"/>
      <c r="AQ586" s="202"/>
      <c r="AR586" s="202"/>
      <c r="AS586" s="202"/>
      <c r="AT586" s="202"/>
      <c r="AU586" s="202"/>
      <c r="AV586" s="202"/>
      <c r="AW586" s="202"/>
      <c r="AX586" s="202"/>
      <c r="AY586" s="202"/>
      <c r="AZ586" s="202"/>
      <c r="BA586" s="202"/>
      <c r="BB586" s="202"/>
      <c r="BC586" s="202"/>
      <c r="BD586" s="202"/>
      <c r="BE586" s="202"/>
      <c r="BF586" s="202"/>
      <c r="BG586" s="202"/>
      <c r="BH586" s="202"/>
    </row>
    <row r="587" spans="1:60" outlineLevel="1" x14ac:dyDescent="0.2">
      <c r="A587" s="230"/>
      <c r="B587" s="212"/>
      <c r="C587" s="286" t="s">
        <v>468</v>
      </c>
      <c r="D587" s="268"/>
      <c r="E587" s="271"/>
      <c r="F587" s="223"/>
      <c r="G587" s="223"/>
      <c r="H587" s="224"/>
      <c r="I587" s="232"/>
      <c r="J587" s="202"/>
      <c r="K587" s="202"/>
      <c r="L587" s="202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  <c r="Y587" s="202"/>
      <c r="Z587" s="202"/>
      <c r="AA587" s="202"/>
      <c r="AB587" s="202"/>
      <c r="AC587" s="202"/>
      <c r="AD587" s="202"/>
      <c r="AE587" s="202"/>
      <c r="AF587" s="202"/>
      <c r="AG587" s="202"/>
      <c r="AH587" s="202"/>
      <c r="AI587" s="202"/>
      <c r="AJ587" s="202"/>
      <c r="AK587" s="202"/>
      <c r="AL587" s="202"/>
      <c r="AM587" s="202"/>
      <c r="AN587" s="202"/>
      <c r="AO587" s="202"/>
      <c r="AP587" s="202"/>
      <c r="AQ587" s="202"/>
      <c r="AR587" s="202"/>
      <c r="AS587" s="202"/>
      <c r="AT587" s="202"/>
      <c r="AU587" s="202"/>
      <c r="AV587" s="202"/>
      <c r="AW587" s="202"/>
      <c r="AX587" s="202"/>
      <c r="AY587" s="202"/>
      <c r="AZ587" s="202"/>
      <c r="BA587" s="202"/>
      <c r="BB587" s="202"/>
      <c r="BC587" s="202"/>
      <c r="BD587" s="202"/>
      <c r="BE587" s="202"/>
      <c r="BF587" s="202"/>
      <c r="BG587" s="202"/>
      <c r="BH587" s="202"/>
    </row>
    <row r="588" spans="1:60" outlineLevel="1" x14ac:dyDescent="0.2">
      <c r="A588" s="230"/>
      <c r="B588" s="212"/>
      <c r="C588" s="286" t="s">
        <v>374</v>
      </c>
      <c r="D588" s="268"/>
      <c r="E588" s="271">
        <v>1</v>
      </c>
      <c r="F588" s="223"/>
      <c r="G588" s="223"/>
      <c r="H588" s="224"/>
      <c r="I588" s="232"/>
      <c r="J588" s="202"/>
      <c r="K588" s="202"/>
      <c r="L588" s="202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  <c r="Y588" s="202"/>
      <c r="Z588" s="202"/>
      <c r="AA588" s="202"/>
      <c r="AB588" s="202"/>
      <c r="AC588" s="202"/>
      <c r="AD588" s="202"/>
      <c r="AE588" s="202"/>
      <c r="AF588" s="202"/>
      <c r="AG588" s="202"/>
      <c r="AH588" s="202"/>
      <c r="AI588" s="202"/>
      <c r="AJ588" s="202"/>
      <c r="AK588" s="202"/>
      <c r="AL588" s="202"/>
      <c r="AM588" s="202"/>
      <c r="AN588" s="202"/>
      <c r="AO588" s="202"/>
      <c r="AP588" s="202"/>
      <c r="AQ588" s="202"/>
      <c r="AR588" s="202"/>
      <c r="AS588" s="202"/>
      <c r="AT588" s="202"/>
      <c r="AU588" s="202"/>
      <c r="AV588" s="202"/>
      <c r="AW588" s="202"/>
      <c r="AX588" s="202"/>
      <c r="AY588" s="202"/>
      <c r="AZ588" s="202"/>
      <c r="BA588" s="202"/>
      <c r="BB588" s="202"/>
      <c r="BC588" s="202"/>
      <c r="BD588" s="202"/>
      <c r="BE588" s="202"/>
      <c r="BF588" s="202"/>
      <c r="BG588" s="202"/>
      <c r="BH588" s="202"/>
    </row>
    <row r="589" spans="1:60" outlineLevel="1" x14ac:dyDescent="0.2">
      <c r="A589" s="230"/>
      <c r="B589" s="212"/>
      <c r="C589" s="286" t="s">
        <v>469</v>
      </c>
      <c r="D589" s="268"/>
      <c r="E589" s="271"/>
      <c r="F589" s="223"/>
      <c r="G589" s="223"/>
      <c r="H589" s="224"/>
      <c r="I589" s="23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  <c r="Y589" s="202"/>
      <c r="Z589" s="202"/>
      <c r="AA589" s="202"/>
      <c r="AB589" s="202"/>
      <c r="AC589" s="202"/>
      <c r="AD589" s="202"/>
      <c r="AE589" s="202"/>
      <c r="AF589" s="202"/>
      <c r="AG589" s="202"/>
      <c r="AH589" s="202"/>
      <c r="AI589" s="202"/>
      <c r="AJ589" s="202"/>
      <c r="AK589" s="202"/>
      <c r="AL589" s="202"/>
      <c r="AM589" s="202"/>
      <c r="AN589" s="202"/>
      <c r="AO589" s="202"/>
      <c r="AP589" s="202"/>
      <c r="AQ589" s="202"/>
      <c r="AR589" s="202"/>
      <c r="AS589" s="202"/>
      <c r="AT589" s="202"/>
      <c r="AU589" s="202"/>
      <c r="AV589" s="202"/>
      <c r="AW589" s="202"/>
      <c r="AX589" s="202"/>
      <c r="AY589" s="202"/>
      <c r="AZ589" s="202"/>
      <c r="BA589" s="202"/>
      <c r="BB589" s="202"/>
      <c r="BC589" s="202"/>
      <c r="BD589" s="202"/>
      <c r="BE589" s="202"/>
      <c r="BF589" s="202"/>
      <c r="BG589" s="202"/>
      <c r="BH589" s="202"/>
    </row>
    <row r="590" spans="1:60" outlineLevel="1" x14ac:dyDescent="0.2">
      <c r="A590" s="230"/>
      <c r="B590" s="212"/>
      <c r="C590" s="286" t="s">
        <v>470</v>
      </c>
      <c r="D590" s="268"/>
      <c r="E590" s="271">
        <v>6</v>
      </c>
      <c r="F590" s="223"/>
      <c r="G590" s="223"/>
      <c r="H590" s="224"/>
      <c r="I590" s="232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  <c r="Y590" s="202"/>
      <c r="Z590" s="202"/>
      <c r="AA590" s="202"/>
      <c r="AB590" s="202"/>
      <c r="AC590" s="202"/>
      <c r="AD590" s="202"/>
      <c r="AE590" s="202"/>
      <c r="AF590" s="202"/>
      <c r="AG590" s="202"/>
      <c r="AH590" s="202"/>
      <c r="AI590" s="202"/>
      <c r="AJ590" s="202"/>
      <c r="AK590" s="202"/>
      <c r="AL590" s="202"/>
      <c r="AM590" s="202"/>
      <c r="AN590" s="202"/>
      <c r="AO590" s="202"/>
      <c r="AP590" s="202"/>
      <c r="AQ590" s="202"/>
      <c r="AR590" s="202"/>
      <c r="AS590" s="202"/>
      <c r="AT590" s="202"/>
      <c r="AU590" s="202"/>
      <c r="AV590" s="202"/>
      <c r="AW590" s="202"/>
      <c r="AX590" s="202"/>
      <c r="AY590" s="202"/>
      <c r="AZ590" s="202"/>
      <c r="BA590" s="202"/>
      <c r="BB590" s="202"/>
      <c r="BC590" s="202"/>
      <c r="BD590" s="202"/>
      <c r="BE590" s="202"/>
      <c r="BF590" s="202"/>
      <c r="BG590" s="202"/>
      <c r="BH590" s="202"/>
    </row>
    <row r="591" spans="1:60" outlineLevel="1" x14ac:dyDescent="0.2">
      <c r="A591" s="230"/>
      <c r="B591" s="212"/>
      <c r="C591" s="286" t="s">
        <v>471</v>
      </c>
      <c r="D591" s="268"/>
      <c r="E591" s="271"/>
      <c r="F591" s="223"/>
      <c r="G591" s="223"/>
      <c r="H591" s="224"/>
      <c r="I591" s="23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202"/>
      <c r="AP591" s="202"/>
      <c r="AQ591" s="202"/>
      <c r="AR591" s="202"/>
      <c r="AS591" s="202"/>
      <c r="AT591" s="202"/>
      <c r="AU591" s="202"/>
      <c r="AV591" s="202"/>
      <c r="AW591" s="202"/>
      <c r="AX591" s="202"/>
      <c r="AY591" s="202"/>
      <c r="AZ591" s="202"/>
      <c r="BA591" s="202"/>
      <c r="BB591" s="202"/>
      <c r="BC591" s="202"/>
      <c r="BD591" s="202"/>
      <c r="BE591" s="202"/>
      <c r="BF591" s="202"/>
      <c r="BG591" s="202"/>
      <c r="BH591" s="202"/>
    </row>
    <row r="592" spans="1:60" outlineLevel="1" x14ac:dyDescent="0.2">
      <c r="A592" s="230"/>
      <c r="B592" s="212"/>
      <c r="C592" s="286" t="s">
        <v>472</v>
      </c>
      <c r="D592" s="268"/>
      <c r="E592" s="271">
        <v>15</v>
      </c>
      <c r="F592" s="223"/>
      <c r="G592" s="223"/>
      <c r="H592" s="224"/>
      <c r="I592" s="232"/>
      <c r="J592" s="202"/>
      <c r="K592" s="202"/>
      <c r="L592" s="202"/>
      <c r="M592" s="202"/>
      <c r="N592" s="202"/>
      <c r="O592" s="202"/>
      <c r="P592" s="202"/>
      <c r="Q592" s="202"/>
      <c r="R592" s="202"/>
      <c r="S592" s="202"/>
      <c r="T592" s="202"/>
      <c r="U592" s="202"/>
      <c r="V592" s="202"/>
      <c r="W592" s="202"/>
      <c r="X592" s="202"/>
      <c r="Y592" s="202"/>
      <c r="Z592" s="202"/>
      <c r="AA592" s="202"/>
      <c r="AB592" s="202"/>
      <c r="AC592" s="202"/>
      <c r="AD592" s="202"/>
      <c r="AE592" s="202"/>
      <c r="AF592" s="202"/>
      <c r="AG592" s="202"/>
      <c r="AH592" s="202"/>
      <c r="AI592" s="202"/>
      <c r="AJ592" s="202"/>
      <c r="AK592" s="202"/>
      <c r="AL592" s="202"/>
      <c r="AM592" s="202"/>
      <c r="AN592" s="202"/>
      <c r="AO592" s="202"/>
      <c r="AP592" s="202"/>
      <c r="AQ592" s="202"/>
      <c r="AR592" s="202"/>
      <c r="AS592" s="202"/>
      <c r="AT592" s="202"/>
      <c r="AU592" s="202"/>
      <c r="AV592" s="202"/>
      <c r="AW592" s="202"/>
      <c r="AX592" s="202"/>
      <c r="AY592" s="202"/>
      <c r="AZ592" s="202"/>
      <c r="BA592" s="202"/>
      <c r="BB592" s="202"/>
      <c r="BC592" s="202"/>
      <c r="BD592" s="202"/>
      <c r="BE592" s="202"/>
      <c r="BF592" s="202"/>
      <c r="BG592" s="202"/>
      <c r="BH592" s="202"/>
    </row>
    <row r="593" spans="1:60" outlineLevel="1" x14ac:dyDescent="0.2">
      <c r="A593" s="230">
        <v>55</v>
      </c>
      <c r="B593" s="212" t="s">
        <v>473</v>
      </c>
      <c r="C593" s="256" t="s">
        <v>474</v>
      </c>
      <c r="D593" s="214" t="s">
        <v>158</v>
      </c>
      <c r="E593" s="217">
        <v>3</v>
      </c>
      <c r="F593" s="222"/>
      <c r="G593" s="223">
        <f>ROUND(E593*F593,2)</f>
        <v>0</v>
      </c>
      <c r="H593" s="224" t="s">
        <v>465</v>
      </c>
      <c r="I593" s="232" t="s">
        <v>123</v>
      </c>
      <c r="J593" s="202"/>
      <c r="K593" s="202"/>
      <c r="L593" s="202"/>
      <c r="M593" s="202"/>
      <c r="N593" s="202"/>
      <c r="O593" s="202"/>
      <c r="P593" s="202"/>
      <c r="Q593" s="202"/>
      <c r="R593" s="202"/>
      <c r="S593" s="202"/>
      <c r="T593" s="202"/>
      <c r="U593" s="202"/>
      <c r="V593" s="202"/>
      <c r="W593" s="202"/>
      <c r="X593" s="202"/>
      <c r="Y593" s="202"/>
      <c r="Z593" s="202"/>
      <c r="AA593" s="202"/>
      <c r="AB593" s="202"/>
      <c r="AC593" s="202"/>
      <c r="AD593" s="202"/>
      <c r="AE593" s="202"/>
      <c r="AF593" s="202"/>
      <c r="AG593" s="202"/>
      <c r="AH593" s="202"/>
      <c r="AI593" s="202"/>
      <c r="AJ593" s="202"/>
      <c r="AK593" s="202"/>
      <c r="AL593" s="202"/>
      <c r="AM593" s="202">
        <v>21</v>
      </c>
      <c r="AN593" s="202"/>
      <c r="AO593" s="202"/>
      <c r="AP593" s="202"/>
      <c r="AQ593" s="202"/>
      <c r="AR593" s="202"/>
      <c r="AS593" s="202"/>
      <c r="AT593" s="202"/>
      <c r="AU593" s="202"/>
      <c r="AV593" s="202"/>
      <c r="AW593" s="202"/>
      <c r="AX593" s="202"/>
      <c r="AY593" s="202"/>
      <c r="AZ593" s="202"/>
      <c r="BA593" s="202"/>
      <c r="BB593" s="202"/>
      <c r="BC593" s="202"/>
      <c r="BD593" s="202"/>
      <c r="BE593" s="202"/>
      <c r="BF593" s="202"/>
      <c r="BG593" s="202"/>
      <c r="BH593" s="202"/>
    </row>
    <row r="594" spans="1:60" outlineLevel="1" x14ac:dyDescent="0.2">
      <c r="A594" s="230"/>
      <c r="B594" s="212"/>
      <c r="C594" s="286" t="s">
        <v>475</v>
      </c>
      <c r="D594" s="268"/>
      <c r="E594" s="271"/>
      <c r="F594" s="223"/>
      <c r="G594" s="223"/>
      <c r="H594" s="224"/>
      <c r="I594" s="232"/>
      <c r="J594" s="202"/>
      <c r="K594" s="202"/>
      <c r="L594" s="202"/>
      <c r="M594" s="202"/>
      <c r="N594" s="202"/>
      <c r="O594" s="202"/>
      <c r="P594" s="202"/>
      <c r="Q594" s="202"/>
      <c r="R594" s="202"/>
      <c r="S594" s="202"/>
      <c r="T594" s="202"/>
      <c r="U594" s="202"/>
      <c r="V594" s="202"/>
      <c r="W594" s="202"/>
      <c r="X594" s="202"/>
      <c r="Y594" s="202"/>
      <c r="Z594" s="202"/>
      <c r="AA594" s="202"/>
      <c r="AB594" s="202"/>
      <c r="AC594" s="202"/>
      <c r="AD594" s="202"/>
      <c r="AE594" s="202"/>
      <c r="AF594" s="202"/>
      <c r="AG594" s="202"/>
      <c r="AH594" s="202"/>
      <c r="AI594" s="202"/>
      <c r="AJ594" s="202"/>
      <c r="AK594" s="202"/>
      <c r="AL594" s="202"/>
      <c r="AM594" s="202"/>
      <c r="AN594" s="202"/>
      <c r="AO594" s="202"/>
      <c r="AP594" s="202"/>
      <c r="AQ594" s="202"/>
      <c r="AR594" s="202"/>
      <c r="AS594" s="202"/>
      <c r="AT594" s="202"/>
      <c r="AU594" s="202"/>
      <c r="AV594" s="202"/>
      <c r="AW594" s="202"/>
      <c r="AX594" s="202"/>
      <c r="AY594" s="202"/>
      <c r="AZ594" s="202"/>
      <c r="BA594" s="202"/>
      <c r="BB594" s="202"/>
      <c r="BC594" s="202"/>
      <c r="BD594" s="202"/>
      <c r="BE594" s="202"/>
      <c r="BF594" s="202"/>
      <c r="BG594" s="202"/>
      <c r="BH594" s="202"/>
    </row>
    <row r="595" spans="1:60" outlineLevel="1" x14ac:dyDescent="0.2">
      <c r="A595" s="230"/>
      <c r="B595" s="212"/>
      <c r="C595" s="286" t="s">
        <v>374</v>
      </c>
      <c r="D595" s="268"/>
      <c r="E595" s="271">
        <v>1</v>
      </c>
      <c r="F595" s="223"/>
      <c r="G595" s="223"/>
      <c r="H595" s="224"/>
      <c r="I595" s="23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202"/>
      <c r="AA595" s="202"/>
      <c r="AB595" s="202"/>
      <c r="AC595" s="202"/>
      <c r="AD595" s="202"/>
      <c r="AE595" s="202"/>
      <c r="AF595" s="202"/>
      <c r="AG595" s="202"/>
      <c r="AH595" s="202"/>
      <c r="AI595" s="202"/>
      <c r="AJ595" s="202"/>
      <c r="AK595" s="202"/>
      <c r="AL595" s="202"/>
      <c r="AM595" s="202"/>
      <c r="AN595" s="202"/>
      <c r="AO595" s="202"/>
      <c r="AP595" s="202"/>
      <c r="AQ595" s="202"/>
      <c r="AR595" s="202"/>
      <c r="AS595" s="202"/>
      <c r="AT595" s="202"/>
      <c r="AU595" s="202"/>
      <c r="AV595" s="202"/>
      <c r="AW595" s="202"/>
      <c r="AX595" s="202"/>
      <c r="AY595" s="202"/>
      <c r="AZ595" s="202"/>
      <c r="BA595" s="202"/>
      <c r="BB595" s="202"/>
      <c r="BC595" s="202"/>
      <c r="BD595" s="202"/>
      <c r="BE595" s="202"/>
      <c r="BF595" s="202"/>
      <c r="BG595" s="202"/>
      <c r="BH595" s="202"/>
    </row>
    <row r="596" spans="1:60" outlineLevel="1" x14ac:dyDescent="0.2">
      <c r="A596" s="230"/>
      <c r="B596" s="212"/>
      <c r="C596" s="286" t="s">
        <v>476</v>
      </c>
      <c r="D596" s="268"/>
      <c r="E596" s="271"/>
      <c r="F596" s="223"/>
      <c r="G596" s="223"/>
      <c r="H596" s="224"/>
      <c r="I596" s="232"/>
      <c r="J596" s="202"/>
      <c r="K596" s="202"/>
      <c r="L596" s="202"/>
      <c r="M596" s="202"/>
      <c r="N596" s="202"/>
      <c r="O596" s="202"/>
      <c r="P596" s="202"/>
      <c r="Q596" s="202"/>
      <c r="R596" s="202"/>
      <c r="S596" s="202"/>
      <c r="T596" s="202"/>
      <c r="U596" s="202"/>
      <c r="V596" s="202"/>
      <c r="W596" s="202"/>
      <c r="X596" s="202"/>
      <c r="Y596" s="202"/>
      <c r="Z596" s="202"/>
      <c r="AA596" s="202"/>
      <c r="AB596" s="202"/>
      <c r="AC596" s="202"/>
      <c r="AD596" s="202"/>
      <c r="AE596" s="202"/>
      <c r="AF596" s="202"/>
      <c r="AG596" s="202"/>
      <c r="AH596" s="202"/>
      <c r="AI596" s="202"/>
      <c r="AJ596" s="202"/>
      <c r="AK596" s="202"/>
      <c r="AL596" s="202"/>
      <c r="AM596" s="202"/>
      <c r="AN596" s="202"/>
      <c r="AO596" s="202"/>
      <c r="AP596" s="202"/>
      <c r="AQ596" s="202"/>
      <c r="AR596" s="202"/>
      <c r="AS596" s="202"/>
      <c r="AT596" s="202"/>
      <c r="AU596" s="202"/>
      <c r="AV596" s="202"/>
      <c r="AW596" s="202"/>
      <c r="AX596" s="202"/>
      <c r="AY596" s="202"/>
      <c r="AZ596" s="202"/>
      <c r="BA596" s="202"/>
      <c r="BB596" s="202"/>
      <c r="BC596" s="202"/>
      <c r="BD596" s="202"/>
      <c r="BE596" s="202"/>
      <c r="BF596" s="202"/>
      <c r="BG596" s="202"/>
      <c r="BH596" s="202"/>
    </row>
    <row r="597" spans="1:60" outlineLevel="1" x14ac:dyDescent="0.2">
      <c r="A597" s="230"/>
      <c r="B597" s="212"/>
      <c r="C597" s="286" t="s">
        <v>374</v>
      </c>
      <c r="D597" s="268"/>
      <c r="E597" s="271">
        <v>1</v>
      </c>
      <c r="F597" s="223"/>
      <c r="G597" s="223"/>
      <c r="H597" s="224"/>
      <c r="I597" s="23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202"/>
      <c r="AA597" s="202"/>
      <c r="AB597" s="202"/>
      <c r="AC597" s="202"/>
      <c r="AD597" s="202"/>
      <c r="AE597" s="202"/>
      <c r="AF597" s="202"/>
      <c r="AG597" s="202"/>
      <c r="AH597" s="202"/>
      <c r="AI597" s="202"/>
      <c r="AJ597" s="202"/>
      <c r="AK597" s="202"/>
      <c r="AL597" s="202"/>
      <c r="AM597" s="202"/>
      <c r="AN597" s="202"/>
      <c r="AO597" s="202"/>
      <c r="AP597" s="202"/>
      <c r="AQ597" s="202"/>
      <c r="AR597" s="202"/>
      <c r="AS597" s="202"/>
      <c r="AT597" s="202"/>
      <c r="AU597" s="202"/>
      <c r="AV597" s="202"/>
      <c r="AW597" s="202"/>
      <c r="AX597" s="202"/>
      <c r="AY597" s="202"/>
      <c r="AZ597" s="202"/>
      <c r="BA597" s="202"/>
      <c r="BB597" s="202"/>
      <c r="BC597" s="202"/>
      <c r="BD597" s="202"/>
      <c r="BE597" s="202"/>
      <c r="BF597" s="202"/>
      <c r="BG597" s="202"/>
      <c r="BH597" s="202"/>
    </row>
    <row r="598" spans="1:60" outlineLevel="1" x14ac:dyDescent="0.2">
      <c r="A598" s="230"/>
      <c r="B598" s="212"/>
      <c r="C598" s="286" t="s">
        <v>477</v>
      </c>
      <c r="D598" s="268"/>
      <c r="E598" s="271"/>
      <c r="F598" s="223"/>
      <c r="G598" s="223"/>
      <c r="H598" s="224"/>
      <c r="I598" s="232"/>
      <c r="J598" s="202"/>
      <c r="K598" s="202"/>
      <c r="L598" s="202"/>
      <c r="M598" s="202"/>
      <c r="N598" s="202"/>
      <c r="O598" s="202"/>
      <c r="P598" s="202"/>
      <c r="Q598" s="202"/>
      <c r="R598" s="202"/>
      <c r="S598" s="202"/>
      <c r="T598" s="202"/>
      <c r="U598" s="202"/>
      <c r="V598" s="202"/>
      <c r="W598" s="202"/>
      <c r="X598" s="202"/>
      <c r="Y598" s="202"/>
      <c r="Z598" s="202"/>
      <c r="AA598" s="202"/>
      <c r="AB598" s="202"/>
      <c r="AC598" s="202"/>
      <c r="AD598" s="202"/>
      <c r="AE598" s="202"/>
      <c r="AF598" s="202"/>
      <c r="AG598" s="202"/>
      <c r="AH598" s="202"/>
      <c r="AI598" s="202"/>
      <c r="AJ598" s="202"/>
      <c r="AK598" s="202"/>
      <c r="AL598" s="202"/>
      <c r="AM598" s="202"/>
      <c r="AN598" s="202"/>
      <c r="AO598" s="202"/>
      <c r="AP598" s="202"/>
      <c r="AQ598" s="202"/>
      <c r="AR598" s="202"/>
      <c r="AS598" s="202"/>
      <c r="AT598" s="202"/>
      <c r="AU598" s="202"/>
      <c r="AV598" s="202"/>
      <c r="AW598" s="202"/>
      <c r="AX598" s="202"/>
      <c r="AY598" s="202"/>
      <c r="AZ598" s="202"/>
      <c r="BA598" s="202"/>
      <c r="BB598" s="202"/>
      <c r="BC598" s="202"/>
      <c r="BD598" s="202"/>
      <c r="BE598" s="202"/>
      <c r="BF598" s="202"/>
      <c r="BG598" s="202"/>
      <c r="BH598" s="202"/>
    </row>
    <row r="599" spans="1:60" outlineLevel="1" x14ac:dyDescent="0.2">
      <c r="A599" s="230"/>
      <c r="B599" s="212"/>
      <c r="C599" s="286" t="s">
        <v>374</v>
      </c>
      <c r="D599" s="268"/>
      <c r="E599" s="271">
        <v>1</v>
      </c>
      <c r="F599" s="223"/>
      <c r="G599" s="223"/>
      <c r="H599" s="224"/>
      <c r="I599" s="232"/>
      <c r="J599" s="202"/>
      <c r="K599" s="202"/>
      <c r="L599" s="202"/>
      <c r="M599" s="202"/>
      <c r="N599" s="202"/>
      <c r="O599" s="202"/>
      <c r="P599" s="202"/>
      <c r="Q599" s="202"/>
      <c r="R599" s="202"/>
      <c r="S599" s="202"/>
      <c r="T599" s="202"/>
      <c r="U599" s="202"/>
      <c r="V599" s="202"/>
      <c r="W599" s="202"/>
      <c r="X599" s="202"/>
      <c r="Y599" s="202"/>
      <c r="Z599" s="202"/>
      <c r="AA599" s="202"/>
      <c r="AB599" s="202"/>
      <c r="AC599" s="202"/>
      <c r="AD599" s="202"/>
      <c r="AE599" s="202"/>
      <c r="AF599" s="202"/>
      <c r="AG599" s="202"/>
      <c r="AH599" s="202"/>
      <c r="AI599" s="202"/>
      <c r="AJ599" s="202"/>
      <c r="AK599" s="202"/>
      <c r="AL599" s="202"/>
      <c r="AM599" s="202"/>
      <c r="AN599" s="202"/>
      <c r="AO599" s="202"/>
      <c r="AP599" s="202"/>
      <c r="AQ599" s="202"/>
      <c r="AR599" s="202"/>
      <c r="AS599" s="202"/>
      <c r="AT599" s="202"/>
      <c r="AU599" s="202"/>
      <c r="AV599" s="202"/>
      <c r="AW599" s="202"/>
      <c r="AX599" s="202"/>
      <c r="AY599" s="202"/>
      <c r="AZ599" s="202"/>
      <c r="BA599" s="202"/>
      <c r="BB599" s="202"/>
      <c r="BC599" s="202"/>
      <c r="BD599" s="202"/>
      <c r="BE599" s="202"/>
      <c r="BF599" s="202"/>
      <c r="BG599" s="202"/>
      <c r="BH599" s="202"/>
    </row>
    <row r="600" spans="1:60" outlineLevel="1" x14ac:dyDescent="0.2">
      <c r="A600" s="230"/>
      <c r="B600" s="266" t="s">
        <v>478</v>
      </c>
      <c r="C600" s="285"/>
      <c r="D600" s="277"/>
      <c r="E600" s="278"/>
      <c r="F600" s="279"/>
      <c r="G600" s="276"/>
      <c r="H600" s="224"/>
      <c r="I600" s="232"/>
      <c r="J600" s="202"/>
      <c r="K600" s="202"/>
      <c r="L600" s="202"/>
      <c r="M600" s="202"/>
      <c r="N600" s="202"/>
      <c r="O600" s="202"/>
      <c r="P600" s="202"/>
      <c r="Q600" s="202"/>
      <c r="R600" s="202"/>
      <c r="S600" s="202"/>
      <c r="T600" s="202"/>
      <c r="U600" s="202"/>
      <c r="V600" s="202"/>
      <c r="W600" s="202"/>
      <c r="X600" s="202"/>
      <c r="Y600" s="202"/>
      <c r="Z600" s="202"/>
      <c r="AA600" s="202"/>
      <c r="AB600" s="202"/>
      <c r="AC600" s="202">
        <v>0</v>
      </c>
      <c r="AD600" s="202"/>
      <c r="AE600" s="202"/>
      <c r="AF600" s="202"/>
      <c r="AG600" s="202"/>
      <c r="AH600" s="202"/>
      <c r="AI600" s="202"/>
      <c r="AJ600" s="202"/>
      <c r="AK600" s="202"/>
      <c r="AL600" s="202"/>
      <c r="AM600" s="202"/>
      <c r="AN600" s="202"/>
      <c r="AO600" s="202"/>
      <c r="AP600" s="202"/>
      <c r="AQ600" s="202"/>
      <c r="AR600" s="202"/>
      <c r="AS600" s="202"/>
      <c r="AT600" s="202"/>
      <c r="AU600" s="202"/>
      <c r="AV600" s="202"/>
      <c r="AW600" s="202"/>
      <c r="AX600" s="202"/>
      <c r="AY600" s="202"/>
      <c r="AZ600" s="202"/>
      <c r="BA600" s="202"/>
      <c r="BB600" s="202"/>
      <c r="BC600" s="202"/>
      <c r="BD600" s="202"/>
      <c r="BE600" s="202"/>
      <c r="BF600" s="202"/>
      <c r="BG600" s="202"/>
      <c r="BH600" s="202"/>
    </row>
    <row r="601" spans="1:60" outlineLevel="1" x14ac:dyDescent="0.2">
      <c r="A601" s="230"/>
      <c r="B601" s="266" t="s">
        <v>479</v>
      </c>
      <c r="C601" s="285"/>
      <c r="D601" s="277"/>
      <c r="E601" s="278"/>
      <c r="F601" s="279"/>
      <c r="G601" s="276"/>
      <c r="H601" s="224"/>
      <c r="I601" s="232"/>
      <c r="J601" s="202"/>
      <c r="K601" s="202"/>
      <c r="L601" s="202"/>
      <c r="M601" s="202"/>
      <c r="N601" s="202"/>
      <c r="O601" s="202"/>
      <c r="P601" s="202"/>
      <c r="Q601" s="202"/>
      <c r="R601" s="202"/>
      <c r="S601" s="202"/>
      <c r="T601" s="202"/>
      <c r="U601" s="202"/>
      <c r="V601" s="202"/>
      <c r="W601" s="202"/>
      <c r="X601" s="202"/>
      <c r="Y601" s="202"/>
      <c r="Z601" s="202"/>
      <c r="AA601" s="202"/>
      <c r="AB601" s="202"/>
      <c r="AC601" s="202"/>
      <c r="AD601" s="202"/>
      <c r="AE601" s="202"/>
      <c r="AF601" s="202"/>
      <c r="AG601" s="202"/>
      <c r="AH601" s="202"/>
      <c r="AI601" s="202"/>
      <c r="AJ601" s="202"/>
      <c r="AK601" s="202"/>
      <c r="AL601" s="202"/>
      <c r="AM601" s="202"/>
      <c r="AN601" s="202"/>
      <c r="AO601" s="202"/>
      <c r="AP601" s="202"/>
      <c r="AQ601" s="202"/>
      <c r="AR601" s="202"/>
      <c r="AS601" s="202"/>
      <c r="AT601" s="202"/>
      <c r="AU601" s="202"/>
      <c r="AV601" s="202"/>
      <c r="AW601" s="202"/>
      <c r="AX601" s="202"/>
      <c r="AY601" s="202"/>
      <c r="AZ601" s="202"/>
      <c r="BA601" s="202"/>
      <c r="BB601" s="202"/>
      <c r="BC601" s="202"/>
      <c r="BD601" s="202"/>
      <c r="BE601" s="202"/>
      <c r="BF601" s="202"/>
      <c r="BG601" s="202"/>
      <c r="BH601" s="202"/>
    </row>
    <row r="602" spans="1:60" outlineLevel="1" x14ac:dyDescent="0.2">
      <c r="A602" s="230">
        <v>56</v>
      </c>
      <c r="B602" s="212" t="s">
        <v>480</v>
      </c>
      <c r="C602" s="256" t="s">
        <v>481</v>
      </c>
      <c r="D602" s="214" t="s">
        <v>168</v>
      </c>
      <c r="E602" s="217">
        <v>8.4</v>
      </c>
      <c r="F602" s="222"/>
      <c r="G602" s="223">
        <f>ROUND(E602*F602,2)</f>
        <v>0</v>
      </c>
      <c r="H602" s="224" t="s">
        <v>465</v>
      </c>
      <c r="I602" s="232" t="s">
        <v>123</v>
      </c>
      <c r="J602" s="202"/>
      <c r="K602" s="202"/>
      <c r="L602" s="202"/>
      <c r="M602" s="202"/>
      <c r="N602" s="202"/>
      <c r="O602" s="202"/>
      <c r="P602" s="202"/>
      <c r="Q602" s="202"/>
      <c r="R602" s="202"/>
      <c r="S602" s="202"/>
      <c r="T602" s="202"/>
      <c r="U602" s="202"/>
      <c r="V602" s="202"/>
      <c r="W602" s="202"/>
      <c r="X602" s="202"/>
      <c r="Y602" s="202"/>
      <c r="Z602" s="202"/>
      <c r="AA602" s="202"/>
      <c r="AB602" s="202"/>
      <c r="AC602" s="202"/>
      <c r="AD602" s="202"/>
      <c r="AE602" s="202"/>
      <c r="AF602" s="202"/>
      <c r="AG602" s="202"/>
      <c r="AH602" s="202"/>
      <c r="AI602" s="202"/>
      <c r="AJ602" s="202"/>
      <c r="AK602" s="202"/>
      <c r="AL602" s="202"/>
      <c r="AM602" s="202">
        <v>21</v>
      </c>
      <c r="AN602" s="202"/>
      <c r="AO602" s="202"/>
      <c r="AP602" s="202"/>
      <c r="AQ602" s="202"/>
      <c r="AR602" s="202"/>
      <c r="AS602" s="202"/>
      <c r="AT602" s="202"/>
      <c r="AU602" s="202"/>
      <c r="AV602" s="202"/>
      <c r="AW602" s="202"/>
      <c r="AX602" s="202"/>
      <c r="AY602" s="202"/>
      <c r="AZ602" s="202"/>
      <c r="BA602" s="202"/>
      <c r="BB602" s="202"/>
      <c r="BC602" s="202"/>
      <c r="BD602" s="202"/>
      <c r="BE602" s="202"/>
      <c r="BF602" s="202"/>
      <c r="BG602" s="202"/>
      <c r="BH602" s="202"/>
    </row>
    <row r="603" spans="1:60" outlineLevel="1" x14ac:dyDescent="0.2">
      <c r="A603" s="230"/>
      <c r="B603" s="212"/>
      <c r="C603" s="286" t="s">
        <v>466</v>
      </c>
      <c r="D603" s="268"/>
      <c r="E603" s="271"/>
      <c r="F603" s="223"/>
      <c r="G603" s="223"/>
      <c r="H603" s="224"/>
      <c r="I603" s="232"/>
      <c r="J603" s="202"/>
      <c r="K603" s="202"/>
      <c r="L603" s="202"/>
      <c r="M603" s="202"/>
      <c r="N603" s="202"/>
      <c r="O603" s="202"/>
      <c r="P603" s="202"/>
      <c r="Q603" s="202"/>
      <c r="R603" s="202"/>
      <c r="S603" s="202"/>
      <c r="T603" s="202"/>
      <c r="U603" s="202"/>
      <c r="V603" s="202"/>
      <c r="W603" s="202"/>
      <c r="X603" s="202"/>
      <c r="Y603" s="202"/>
      <c r="Z603" s="202"/>
      <c r="AA603" s="202"/>
      <c r="AB603" s="202"/>
      <c r="AC603" s="202"/>
      <c r="AD603" s="202"/>
      <c r="AE603" s="202"/>
      <c r="AF603" s="202"/>
      <c r="AG603" s="202"/>
      <c r="AH603" s="202"/>
      <c r="AI603" s="202"/>
      <c r="AJ603" s="202"/>
      <c r="AK603" s="202"/>
      <c r="AL603" s="202"/>
      <c r="AM603" s="202"/>
      <c r="AN603" s="202"/>
      <c r="AO603" s="202"/>
      <c r="AP603" s="202"/>
      <c r="AQ603" s="202"/>
      <c r="AR603" s="202"/>
      <c r="AS603" s="202"/>
      <c r="AT603" s="202"/>
      <c r="AU603" s="202"/>
      <c r="AV603" s="202"/>
      <c r="AW603" s="202"/>
      <c r="AX603" s="202"/>
      <c r="AY603" s="202"/>
      <c r="AZ603" s="202"/>
      <c r="BA603" s="202"/>
      <c r="BB603" s="202"/>
      <c r="BC603" s="202"/>
      <c r="BD603" s="202"/>
      <c r="BE603" s="202"/>
      <c r="BF603" s="202"/>
      <c r="BG603" s="202"/>
      <c r="BH603" s="202"/>
    </row>
    <row r="604" spans="1:60" outlineLevel="1" x14ac:dyDescent="0.2">
      <c r="A604" s="230"/>
      <c r="B604" s="212"/>
      <c r="C604" s="286" t="s">
        <v>230</v>
      </c>
      <c r="D604" s="268"/>
      <c r="E604" s="271">
        <v>7.92</v>
      </c>
      <c r="F604" s="223"/>
      <c r="G604" s="223"/>
      <c r="H604" s="224"/>
      <c r="I604" s="232"/>
      <c r="J604" s="202"/>
      <c r="K604" s="202"/>
      <c r="L604" s="202"/>
      <c r="M604" s="202"/>
      <c r="N604" s="202"/>
      <c r="O604" s="202"/>
      <c r="P604" s="202"/>
      <c r="Q604" s="202"/>
      <c r="R604" s="202"/>
      <c r="S604" s="202"/>
      <c r="T604" s="202"/>
      <c r="U604" s="202"/>
      <c r="V604" s="202"/>
      <c r="W604" s="202"/>
      <c r="X604" s="202"/>
      <c r="Y604" s="202"/>
      <c r="Z604" s="202"/>
      <c r="AA604" s="202"/>
      <c r="AB604" s="202"/>
      <c r="AC604" s="202"/>
      <c r="AD604" s="202"/>
      <c r="AE604" s="202"/>
      <c r="AF604" s="202"/>
      <c r="AG604" s="202"/>
      <c r="AH604" s="202"/>
      <c r="AI604" s="202"/>
      <c r="AJ604" s="202"/>
      <c r="AK604" s="202"/>
      <c r="AL604" s="202"/>
      <c r="AM604" s="202"/>
      <c r="AN604" s="202"/>
      <c r="AO604" s="202"/>
      <c r="AP604" s="202"/>
      <c r="AQ604" s="202"/>
      <c r="AR604" s="202"/>
      <c r="AS604" s="202"/>
      <c r="AT604" s="202"/>
      <c r="AU604" s="202"/>
      <c r="AV604" s="202"/>
      <c r="AW604" s="202"/>
      <c r="AX604" s="202"/>
      <c r="AY604" s="202"/>
      <c r="AZ604" s="202"/>
      <c r="BA604" s="202"/>
      <c r="BB604" s="202"/>
      <c r="BC604" s="202"/>
      <c r="BD604" s="202"/>
      <c r="BE604" s="202"/>
      <c r="BF604" s="202"/>
      <c r="BG604" s="202"/>
      <c r="BH604" s="202"/>
    </row>
    <row r="605" spans="1:60" outlineLevel="1" x14ac:dyDescent="0.2">
      <c r="A605" s="230"/>
      <c r="B605" s="212"/>
      <c r="C605" s="286" t="s">
        <v>468</v>
      </c>
      <c r="D605" s="268"/>
      <c r="E605" s="271"/>
      <c r="F605" s="223"/>
      <c r="G605" s="223"/>
      <c r="H605" s="224"/>
      <c r="I605" s="232"/>
      <c r="J605" s="202"/>
      <c r="K605" s="202"/>
      <c r="L605" s="202"/>
      <c r="M605" s="202"/>
      <c r="N605" s="202"/>
      <c r="O605" s="202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/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202"/>
      <c r="AP605" s="202"/>
      <c r="AQ605" s="202"/>
      <c r="AR605" s="202"/>
      <c r="AS605" s="202"/>
      <c r="AT605" s="202"/>
      <c r="AU605" s="202"/>
      <c r="AV605" s="202"/>
      <c r="AW605" s="202"/>
      <c r="AX605" s="202"/>
      <c r="AY605" s="202"/>
      <c r="AZ605" s="202"/>
      <c r="BA605" s="202"/>
      <c r="BB605" s="202"/>
      <c r="BC605" s="202"/>
      <c r="BD605" s="202"/>
      <c r="BE605" s="202"/>
      <c r="BF605" s="202"/>
      <c r="BG605" s="202"/>
      <c r="BH605" s="202"/>
    </row>
    <row r="606" spans="1:60" outlineLevel="1" x14ac:dyDescent="0.2">
      <c r="A606" s="230"/>
      <c r="B606" s="212"/>
      <c r="C606" s="286" t="s">
        <v>482</v>
      </c>
      <c r="D606" s="268"/>
      <c r="E606" s="271">
        <v>0.48</v>
      </c>
      <c r="F606" s="223"/>
      <c r="G606" s="223"/>
      <c r="H606" s="224"/>
      <c r="I606" s="232"/>
      <c r="J606" s="202"/>
      <c r="K606" s="202"/>
      <c r="L606" s="202"/>
      <c r="M606" s="202"/>
      <c r="N606" s="202"/>
      <c r="O606" s="202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/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2"/>
      <c r="AT606" s="202"/>
      <c r="AU606" s="202"/>
      <c r="AV606" s="202"/>
      <c r="AW606" s="202"/>
      <c r="AX606" s="202"/>
      <c r="AY606" s="202"/>
      <c r="AZ606" s="202"/>
      <c r="BA606" s="202"/>
      <c r="BB606" s="202"/>
      <c r="BC606" s="202"/>
      <c r="BD606" s="202"/>
      <c r="BE606" s="202"/>
      <c r="BF606" s="202"/>
      <c r="BG606" s="202"/>
      <c r="BH606" s="202"/>
    </row>
    <row r="607" spans="1:60" outlineLevel="1" x14ac:dyDescent="0.2">
      <c r="A607" s="230">
        <v>57</v>
      </c>
      <c r="B607" s="212" t="s">
        <v>483</v>
      </c>
      <c r="C607" s="256" t="s">
        <v>484</v>
      </c>
      <c r="D607" s="214" t="s">
        <v>168</v>
      </c>
      <c r="E607" s="217">
        <v>5.22</v>
      </c>
      <c r="F607" s="222"/>
      <c r="G607" s="223">
        <f>ROUND(E607*F607,2)</f>
        <v>0</v>
      </c>
      <c r="H607" s="224" t="s">
        <v>465</v>
      </c>
      <c r="I607" s="232" t="s">
        <v>123</v>
      </c>
      <c r="J607" s="202"/>
      <c r="K607" s="202"/>
      <c r="L607" s="202"/>
      <c r="M607" s="202"/>
      <c r="N607" s="202"/>
      <c r="O607" s="202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/>
      <c r="AF607" s="202"/>
      <c r="AG607" s="202"/>
      <c r="AH607" s="202"/>
      <c r="AI607" s="202"/>
      <c r="AJ607" s="202"/>
      <c r="AK607" s="202"/>
      <c r="AL607" s="202"/>
      <c r="AM607" s="202">
        <v>21</v>
      </c>
      <c r="AN607" s="202"/>
      <c r="AO607" s="202"/>
      <c r="AP607" s="202"/>
      <c r="AQ607" s="202"/>
      <c r="AR607" s="202"/>
      <c r="AS607" s="202"/>
      <c r="AT607" s="202"/>
      <c r="AU607" s="202"/>
      <c r="AV607" s="202"/>
      <c r="AW607" s="202"/>
      <c r="AX607" s="202"/>
      <c r="AY607" s="202"/>
      <c r="AZ607" s="202"/>
      <c r="BA607" s="202"/>
      <c r="BB607" s="202"/>
      <c r="BC607" s="202"/>
      <c r="BD607" s="202"/>
      <c r="BE607" s="202"/>
      <c r="BF607" s="202"/>
      <c r="BG607" s="202"/>
      <c r="BH607" s="202"/>
    </row>
    <row r="608" spans="1:60" outlineLevel="1" x14ac:dyDescent="0.2">
      <c r="A608" s="230"/>
      <c r="B608" s="212"/>
      <c r="C608" s="286" t="s">
        <v>469</v>
      </c>
      <c r="D608" s="268"/>
      <c r="E608" s="271"/>
      <c r="F608" s="223"/>
      <c r="G608" s="223"/>
      <c r="H608" s="224"/>
      <c r="I608" s="232"/>
      <c r="J608" s="202"/>
      <c r="K608" s="202"/>
      <c r="L608" s="202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/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2"/>
      <c r="AT608" s="202"/>
      <c r="AU608" s="202"/>
      <c r="AV608" s="202"/>
      <c r="AW608" s="202"/>
      <c r="AX608" s="202"/>
      <c r="AY608" s="202"/>
      <c r="AZ608" s="202"/>
      <c r="BA608" s="202"/>
      <c r="BB608" s="202"/>
      <c r="BC608" s="202"/>
      <c r="BD608" s="202"/>
      <c r="BE608" s="202"/>
      <c r="BF608" s="202"/>
      <c r="BG608" s="202"/>
      <c r="BH608" s="202"/>
    </row>
    <row r="609" spans="1:60" outlineLevel="1" x14ac:dyDescent="0.2">
      <c r="A609" s="230"/>
      <c r="B609" s="212"/>
      <c r="C609" s="286" t="s">
        <v>485</v>
      </c>
      <c r="D609" s="268"/>
      <c r="E609" s="271">
        <v>5.22</v>
      </c>
      <c r="F609" s="223"/>
      <c r="G609" s="223"/>
      <c r="H609" s="224"/>
      <c r="I609" s="232"/>
      <c r="J609" s="202"/>
      <c r="K609" s="202"/>
      <c r="L609" s="202"/>
      <c r="M609" s="202"/>
      <c r="N609" s="202"/>
      <c r="O609" s="202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  <c r="AA609" s="202"/>
      <c r="AB609" s="202"/>
      <c r="AC609" s="202"/>
      <c r="AD609" s="202"/>
      <c r="AE609" s="202"/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2"/>
      <c r="AT609" s="202"/>
      <c r="AU609" s="202"/>
      <c r="AV609" s="202"/>
      <c r="AW609" s="202"/>
      <c r="AX609" s="202"/>
      <c r="AY609" s="202"/>
      <c r="AZ609" s="202"/>
      <c r="BA609" s="202"/>
      <c r="BB609" s="202"/>
      <c r="BC609" s="202"/>
      <c r="BD609" s="202"/>
      <c r="BE609" s="202"/>
      <c r="BF609" s="202"/>
      <c r="BG609" s="202"/>
      <c r="BH609" s="202"/>
    </row>
    <row r="610" spans="1:60" outlineLevel="1" x14ac:dyDescent="0.2">
      <c r="A610" s="230">
        <v>58</v>
      </c>
      <c r="B610" s="212" t="s">
        <v>486</v>
      </c>
      <c r="C610" s="256" t="s">
        <v>487</v>
      </c>
      <c r="D610" s="214" t="s">
        <v>168</v>
      </c>
      <c r="E610" s="217">
        <v>19.5</v>
      </c>
      <c r="F610" s="222"/>
      <c r="G610" s="223">
        <f>ROUND(E610*F610,2)</f>
        <v>0</v>
      </c>
      <c r="H610" s="224" t="s">
        <v>465</v>
      </c>
      <c r="I610" s="232" t="s">
        <v>123</v>
      </c>
      <c r="J610" s="202"/>
      <c r="K610" s="202"/>
      <c r="L610" s="202"/>
      <c r="M610" s="202"/>
      <c r="N610" s="202"/>
      <c r="O610" s="202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  <c r="AA610" s="202"/>
      <c r="AB610" s="202"/>
      <c r="AC610" s="202"/>
      <c r="AD610" s="202"/>
      <c r="AE610" s="202"/>
      <c r="AF610" s="202"/>
      <c r="AG610" s="202"/>
      <c r="AH610" s="202"/>
      <c r="AI610" s="202"/>
      <c r="AJ610" s="202"/>
      <c r="AK610" s="202"/>
      <c r="AL610" s="202"/>
      <c r="AM610" s="202">
        <v>21</v>
      </c>
      <c r="AN610" s="202"/>
      <c r="AO610" s="202"/>
      <c r="AP610" s="202"/>
      <c r="AQ610" s="202"/>
      <c r="AR610" s="202"/>
      <c r="AS610" s="202"/>
      <c r="AT610" s="202"/>
      <c r="AU610" s="202"/>
      <c r="AV610" s="202"/>
      <c r="AW610" s="202"/>
      <c r="AX610" s="202"/>
      <c r="AY610" s="202"/>
      <c r="AZ610" s="202"/>
      <c r="BA610" s="202"/>
      <c r="BB610" s="202"/>
      <c r="BC610" s="202"/>
      <c r="BD610" s="202"/>
      <c r="BE610" s="202"/>
      <c r="BF610" s="202"/>
      <c r="BG610" s="202"/>
      <c r="BH610" s="202"/>
    </row>
    <row r="611" spans="1:60" outlineLevel="1" x14ac:dyDescent="0.2">
      <c r="A611" s="230"/>
      <c r="B611" s="212"/>
      <c r="C611" s="286" t="s">
        <v>471</v>
      </c>
      <c r="D611" s="268"/>
      <c r="E611" s="271"/>
      <c r="F611" s="223"/>
      <c r="G611" s="223"/>
      <c r="H611" s="224"/>
      <c r="I611" s="232"/>
      <c r="J611" s="202"/>
      <c r="K611" s="202"/>
      <c r="L611" s="202"/>
      <c r="M611" s="202"/>
      <c r="N611" s="202"/>
      <c r="O611" s="202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  <c r="AA611" s="202"/>
      <c r="AB611" s="202"/>
      <c r="AC611" s="202"/>
      <c r="AD611" s="202"/>
      <c r="AE611" s="202"/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02"/>
      <c r="AT611" s="202"/>
      <c r="AU611" s="202"/>
      <c r="AV611" s="202"/>
      <c r="AW611" s="202"/>
      <c r="AX611" s="202"/>
      <c r="AY611" s="202"/>
      <c r="AZ611" s="202"/>
      <c r="BA611" s="202"/>
      <c r="BB611" s="202"/>
      <c r="BC611" s="202"/>
      <c r="BD611" s="202"/>
      <c r="BE611" s="202"/>
      <c r="BF611" s="202"/>
      <c r="BG611" s="202"/>
      <c r="BH611" s="202"/>
    </row>
    <row r="612" spans="1:60" outlineLevel="1" x14ac:dyDescent="0.2">
      <c r="A612" s="230"/>
      <c r="B612" s="212"/>
      <c r="C612" s="286" t="s">
        <v>226</v>
      </c>
      <c r="D612" s="268"/>
      <c r="E612" s="271">
        <v>19.5</v>
      </c>
      <c r="F612" s="223"/>
      <c r="G612" s="223"/>
      <c r="H612" s="224"/>
      <c r="I612" s="232"/>
      <c r="J612" s="202"/>
      <c r="K612" s="202"/>
      <c r="L612" s="202"/>
      <c r="M612" s="202"/>
      <c r="N612" s="202"/>
      <c r="O612" s="202"/>
      <c r="P612" s="202"/>
      <c r="Q612" s="202"/>
      <c r="R612" s="202"/>
      <c r="S612" s="202"/>
      <c r="T612" s="202"/>
      <c r="U612" s="202"/>
      <c r="V612" s="202"/>
      <c r="W612" s="202"/>
      <c r="X612" s="202"/>
      <c r="Y612" s="202"/>
      <c r="Z612" s="202"/>
      <c r="AA612" s="202"/>
      <c r="AB612" s="202"/>
      <c r="AC612" s="202"/>
      <c r="AD612" s="202"/>
      <c r="AE612" s="202"/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202"/>
      <c r="AP612" s="202"/>
      <c r="AQ612" s="202"/>
      <c r="AR612" s="202"/>
      <c r="AS612" s="202"/>
      <c r="AT612" s="202"/>
      <c r="AU612" s="202"/>
      <c r="AV612" s="202"/>
      <c r="AW612" s="202"/>
      <c r="AX612" s="202"/>
      <c r="AY612" s="202"/>
      <c r="AZ612" s="202"/>
      <c r="BA612" s="202"/>
      <c r="BB612" s="202"/>
      <c r="BC612" s="202"/>
      <c r="BD612" s="202"/>
      <c r="BE612" s="202"/>
      <c r="BF612" s="202"/>
      <c r="BG612" s="202"/>
      <c r="BH612" s="202"/>
    </row>
    <row r="613" spans="1:60" outlineLevel="1" x14ac:dyDescent="0.2">
      <c r="A613" s="230"/>
      <c r="B613" s="266" t="s">
        <v>488</v>
      </c>
      <c r="C613" s="285"/>
      <c r="D613" s="277"/>
      <c r="E613" s="278"/>
      <c r="F613" s="279"/>
      <c r="G613" s="276"/>
      <c r="H613" s="224"/>
      <c r="I613" s="232"/>
      <c r="J613" s="202"/>
      <c r="K613" s="202"/>
      <c r="L613" s="202"/>
      <c r="M613" s="202"/>
      <c r="N613" s="202"/>
      <c r="O613" s="202"/>
      <c r="P613" s="202"/>
      <c r="Q613" s="202"/>
      <c r="R613" s="202"/>
      <c r="S613" s="202"/>
      <c r="T613" s="202"/>
      <c r="U613" s="202"/>
      <c r="V613" s="202"/>
      <c r="W613" s="202"/>
      <c r="X613" s="202"/>
      <c r="Y613" s="202"/>
      <c r="Z613" s="202"/>
      <c r="AA613" s="202"/>
      <c r="AB613" s="202"/>
      <c r="AC613" s="202">
        <v>0</v>
      </c>
      <c r="AD613" s="202"/>
      <c r="AE613" s="202"/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202"/>
      <c r="AP613" s="202"/>
      <c r="AQ613" s="202"/>
      <c r="AR613" s="202"/>
      <c r="AS613" s="202"/>
      <c r="AT613" s="202"/>
      <c r="AU613" s="202"/>
      <c r="AV613" s="202"/>
      <c r="AW613" s="202"/>
      <c r="AX613" s="202"/>
      <c r="AY613" s="202"/>
      <c r="AZ613" s="202"/>
      <c r="BA613" s="202"/>
      <c r="BB613" s="202"/>
      <c r="BC613" s="202"/>
      <c r="BD613" s="202"/>
      <c r="BE613" s="202"/>
      <c r="BF613" s="202"/>
      <c r="BG613" s="202"/>
      <c r="BH613" s="202"/>
    </row>
    <row r="614" spans="1:60" outlineLevel="1" x14ac:dyDescent="0.2">
      <c r="A614" s="230"/>
      <c r="B614" s="266" t="s">
        <v>489</v>
      </c>
      <c r="C614" s="285"/>
      <c r="D614" s="277"/>
      <c r="E614" s="278"/>
      <c r="F614" s="279"/>
      <c r="G614" s="276"/>
      <c r="H614" s="224"/>
      <c r="I614" s="232"/>
      <c r="J614" s="202"/>
      <c r="K614" s="202"/>
      <c r="L614" s="202"/>
      <c r="M614" s="202"/>
      <c r="N614" s="202"/>
      <c r="O614" s="202"/>
      <c r="P614" s="202"/>
      <c r="Q614" s="202"/>
      <c r="R614" s="202"/>
      <c r="S614" s="202"/>
      <c r="T614" s="202"/>
      <c r="U614" s="202"/>
      <c r="V614" s="202"/>
      <c r="W614" s="202"/>
      <c r="X614" s="202"/>
      <c r="Y614" s="202"/>
      <c r="Z614" s="202"/>
      <c r="AA614" s="202"/>
      <c r="AB614" s="202"/>
      <c r="AC614" s="202">
        <v>1</v>
      </c>
      <c r="AD614" s="202"/>
      <c r="AE614" s="202"/>
      <c r="AF614" s="202"/>
      <c r="AG614" s="202"/>
      <c r="AH614" s="202"/>
      <c r="AI614" s="202"/>
      <c r="AJ614" s="202"/>
      <c r="AK614" s="202"/>
      <c r="AL614" s="202"/>
      <c r="AM614" s="202"/>
      <c r="AN614" s="202"/>
      <c r="AO614" s="202"/>
      <c r="AP614" s="202"/>
      <c r="AQ614" s="202"/>
      <c r="AR614" s="202"/>
      <c r="AS614" s="202"/>
      <c r="AT614" s="202"/>
      <c r="AU614" s="202"/>
      <c r="AV614" s="202"/>
      <c r="AW614" s="202"/>
      <c r="AX614" s="202"/>
      <c r="AY614" s="202"/>
      <c r="AZ614" s="202"/>
      <c r="BA614" s="202"/>
      <c r="BB614" s="202"/>
      <c r="BC614" s="202"/>
      <c r="BD614" s="202"/>
      <c r="BE614" s="202"/>
      <c r="BF614" s="202"/>
      <c r="BG614" s="202"/>
      <c r="BH614" s="202"/>
    </row>
    <row r="615" spans="1:60" outlineLevel="1" x14ac:dyDescent="0.2">
      <c r="A615" s="230">
        <v>59</v>
      </c>
      <c r="B615" s="212" t="s">
        <v>490</v>
      </c>
      <c r="C615" s="256" t="s">
        <v>491</v>
      </c>
      <c r="D615" s="214" t="s">
        <v>168</v>
      </c>
      <c r="E615" s="217">
        <v>5.39</v>
      </c>
      <c r="F615" s="222"/>
      <c r="G615" s="223">
        <f>ROUND(E615*F615,2)</f>
        <v>0</v>
      </c>
      <c r="H615" s="224" t="s">
        <v>465</v>
      </c>
      <c r="I615" s="232" t="s">
        <v>123</v>
      </c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2"/>
      <c r="U615" s="202"/>
      <c r="V615" s="202"/>
      <c r="W615" s="202"/>
      <c r="X615" s="202"/>
      <c r="Y615" s="202"/>
      <c r="Z615" s="202"/>
      <c r="AA615" s="202"/>
      <c r="AB615" s="202"/>
      <c r="AC615" s="202"/>
      <c r="AD615" s="202"/>
      <c r="AE615" s="202"/>
      <c r="AF615" s="202"/>
      <c r="AG615" s="202"/>
      <c r="AH615" s="202"/>
      <c r="AI615" s="202"/>
      <c r="AJ615" s="202"/>
      <c r="AK615" s="202"/>
      <c r="AL615" s="202"/>
      <c r="AM615" s="202">
        <v>21</v>
      </c>
      <c r="AN615" s="202"/>
      <c r="AO615" s="202"/>
      <c r="AP615" s="202"/>
      <c r="AQ615" s="202"/>
      <c r="AR615" s="202"/>
      <c r="AS615" s="202"/>
      <c r="AT615" s="202"/>
      <c r="AU615" s="202"/>
      <c r="AV615" s="202"/>
      <c r="AW615" s="202"/>
      <c r="AX615" s="202"/>
      <c r="AY615" s="202"/>
      <c r="AZ615" s="202"/>
      <c r="BA615" s="202"/>
      <c r="BB615" s="202"/>
      <c r="BC615" s="202"/>
      <c r="BD615" s="202"/>
      <c r="BE615" s="202"/>
      <c r="BF615" s="202"/>
      <c r="BG615" s="202"/>
      <c r="BH615" s="202"/>
    </row>
    <row r="616" spans="1:60" outlineLevel="1" x14ac:dyDescent="0.2">
      <c r="A616" s="230"/>
      <c r="B616" s="212"/>
      <c r="C616" s="286" t="s">
        <v>475</v>
      </c>
      <c r="D616" s="268"/>
      <c r="E616" s="271"/>
      <c r="F616" s="223"/>
      <c r="G616" s="223"/>
      <c r="H616" s="224"/>
      <c r="I616" s="232"/>
      <c r="J616" s="202"/>
      <c r="K616" s="202"/>
      <c r="L616" s="202"/>
      <c r="M616" s="202"/>
      <c r="N616" s="202"/>
      <c r="O616" s="202"/>
      <c r="P616" s="202"/>
      <c r="Q616" s="202"/>
      <c r="R616" s="202"/>
      <c r="S616" s="202"/>
      <c r="T616" s="202"/>
      <c r="U616" s="202"/>
      <c r="V616" s="202"/>
      <c r="W616" s="202"/>
      <c r="X616" s="202"/>
      <c r="Y616" s="202"/>
      <c r="Z616" s="202"/>
      <c r="AA616" s="202"/>
      <c r="AB616" s="202"/>
      <c r="AC616" s="202"/>
      <c r="AD616" s="202"/>
      <c r="AE616" s="202"/>
      <c r="AF616" s="202"/>
      <c r="AG616" s="202"/>
      <c r="AH616" s="202"/>
      <c r="AI616" s="202"/>
      <c r="AJ616" s="202"/>
      <c r="AK616" s="202"/>
      <c r="AL616" s="202"/>
      <c r="AM616" s="202"/>
      <c r="AN616" s="202"/>
      <c r="AO616" s="202"/>
      <c r="AP616" s="202"/>
      <c r="AQ616" s="202"/>
      <c r="AR616" s="202"/>
      <c r="AS616" s="202"/>
      <c r="AT616" s="202"/>
      <c r="AU616" s="202"/>
      <c r="AV616" s="202"/>
      <c r="AW616" s="202"/>
      <c r="AX616" s="202"/>
      <c r="AY616" s="202"/>
      <c r="AZ616" s="202"/>
      <c r="BA616" s="202"/>
      <c r="BB616" s="202"/>
      <c r="BC616" s="202"/>
      <c r="BD616" s="202"/>
      <c r="BE616" s="202"/>
      <c r="BF616" s="202"/>
      <c r="BG616" s="202"/>
      <c r="BH616" s="202"/>
    </row>
    <row r="617" spans="1:60" outlineLevel="1" x14ac:dyDescent="0.2">
      <c r="A617" s="230"/>
      <c r="B617" s="212"/>
      <c r="C617" s="286" t="s">
        <v>170</v>
      </c>
      <c r="D617" s="268"/>
      <c r="E617" s="271">
        <v>1.7</v>
      </c>
      <c r="F617" s="223"/>
      <c r="G617" s="223"/>
      <c r="H617" s="224"/>
      <c r="I617" s="232"/>
      <c r="J617" s="202"/>
      <c r="K617" s="202"/>
      <c r="L617" s="202"/>
      <c r="M617" s="202"/>
      <c r="N617" s="202"/>
      <c r="O617" s="202"/>
      <c r="P617" s="202"/>
      <c r="Q617" s="202"/>
      <c r="R617" s="202"/>
      <c r="S617" s="202"/>
      <c r="T617" s="202"/>
      <c r="U617" s="202"/>
      <c r="V617" s="202"/>
      <c r="W617" s="202"/>
      <c r="X617" s="202"/>
      <c r="Y617" s="202"/>
      <c r="Z617" s="202"/>
      <c r="AA617" s="202"/>
      <c r="AB617" s="202"/>
      <c r="AC617" s="202"/>
      <c r="AD617" s="202"/>
      <c r="AE617" s="202"/>
      <c r="AF617" s="202"/>
      <c r="AG617" s="202"/>
      <c r="AH617" s="202"/>
      <c r="AI617" s="202"/>
      <c r="AJ617" s="202"/>
      <c r="AK617" s="202"/>
      <c r="AL617" s="202"/>
      <c r="AM617" s="202"/>
      <c r="AN617" s="202"/>
      <c r="AO617" s="202"/>
      <c r="AP617" s="202"/>
      <c r="AQ617" s="202"/>
      <c r="AR617" s="202"/>
      <c r="AS617" s="202"/>
      <c r="AT617" s="202"/>
      <c r="AU617" s="202"/>
      <c r="AV617" s="202"/>
      <c r="AW617" s="202"/>
      <c r="AX617" s="202"/>
      <c r="AY617" s="202"/>
      <c r="AZ617" s="202"/>
      <c r="BA617" s="202"/>
      <c r="BB617" s="202"/>
      <c r="BC617" s="202"/>
      <c r="BD617" s="202"/>
      <c r="BE617" s="202"/>
      <c r="BF617" s="202"/>
      <c r="BG617" s="202"/>
      <c r="BH617" s="202"/>
    </row>
    <row r="618" spans="1:60" outlineLevel="1" x14ac:dyDescent="0.2">
      <c r="A618" s="230"/>
      <c r="B618" s="212"/>
      <c r="C618" s="286" t="s">
        <v>476</v>
      </c>
      <c r="D618" s="268"/>
      <c r="E618" s="271"/>
      <c r="F618" s="223"/>
      <c r="G618" s="223"/>
      <c r="H618" s="224"/>
      <c r="I618" s="232"/>
      <c r="J618" s="202"/>
      <c r="K618" s="202"/>
      <c r="L618" s="202"/>
      <c r="M618" s="202"/>
      <c r="N618" s="202"/>
      <c r="O618" s="202"/>
      <c r="P618" s="202"/>
      <c r="Q618" s="202"/>
      <c r="R618" s="202"/>
      <c r="S618" s="202"/>
      <c r="T618" s="202"/>
      <c r="U618" s="202"/>
      <c r="V618" s="202"/>
      <c r="W618" s="202"/>
      <c r="X618" s="202"/>
      <c r="Y618" s="202"/>
      <c r="Z618" s="202"/>
      <c r="AA618" s="202"/>
      <c r="AB618" s="202"/>
      <c r="AC618" s="202"/>
      <c r="AD618" s="202"/>
      <c r="AE618" s="202"/>
      <c r="AF618" s="202"/>
      <c r="AG618" s="202"/>
      <c r="AH618" s="202"/>
      <c r="AI618" s="202"/>
      <c r="AJ618" s="202"/>
      <c r="AK618" s="202"/>
      <c r="AL618" s="202"/>
      <c r="AM618" s="202"/>
      <c r="AN618" s="202"/>
      <c r="AO618" s="202"/>
      <c r="AP618" s="202"/>
      <c r="AQ618" s="202"/>
      <c r="AR618" s="202"/>
      <c r="AS618" s="202"/>
      <c r="AT618" s="202"/>
      <c r="AU618" s="202"/>
      <c r="AV618" s="202"/>
      <c r="AW618" s="202"/>
      <c r="AX618" s="202"/>
      <c r="AY618" s="202"/>
      <c r="AZ618" s="202"/>
      <c r="BA618" s="202"/>
      <c r="BB618" s="202"/>
      <c r="BC618" s="202"/>
      <c r="BD618" s="202"/>
      <c r="BE618" s="202"/>
      <c r="BF618" s="202"/>
      <c r="BG618" s="202"/>
      <c r="BH618" s="202"/>
    </row>
    <row r="619" spans="1:60" outlineLevel="1" x14ac:dyDescent="0.2">
      <c r="A619" s="230"/>
      <c r="B619" s="212"/>
      <c r="C619" s="286" t="s">
        <v>172</v>
      </c>
      <c r="D619" s="268"/>
      <c r="E619" s="271">
        <v>1.8</v>
      </c>
      <c r="F619" s="223"/>
      <c r="G619" s="223"/>
      <c r="H619" s="224"/>
      <c r="I619" s="232"/>
      <c r="J619" s="202"/>
      <c r="K619" s="202"/>
      <c r="L619" s="202"/>
      <c r="M619" s="202"/>
      <c r="N619" s="202"/>
      <c r="O619" s="202"/>
      <c r="P619" s="202"/>
      <c r="Q619" s="202"/>
      <c r="R619" s="202"/>
      <c r="S619" s="202"/>
      <c r="T619" s="202"/>
      <c r="U619" s="202"/>
      <c r="V619" s="202"/>
      <c r="W619" s="202"/>
      <c r="X619" s="202"/>
      <c r="Y619" s="202"/>
      <c r="Z619" s="202"/>
      <c r="AA619" s="202"/>
      <c r="AB619" s="202"/>
      <c r="AC619" s="202"/>
      <c r="AD619" s="202"/>
      <c r="AE619" s="202"/>
      <c r="AF619" s="202"/>
      <c r="AG619" s="202"/>
      <c r="AH619" s="202"/>
      <c r="AI619" s="202"/>
      <c r="AJ619" s="202"/>
      <c r="AK619" s="202"/>
      <c r="AL619" s="202"/>
      <c r="AM619" s="202"/>
      <c r="AN619" s="202"/>
      <c r="AO619" s="202"/>
      <c r="AP619" s="202"/>
      <c r="AQ619" s="202"/>
      <c r="AR619" s="202"/>
      <c r="AS619" s="202"/>
      <c r="AT619" s="202"/>
      <c r="AU619" s="202"/>
      <c r="AV619" s="202"/>
      <c r="AW619" s="202"/>
      <c r="AX619" s="202"/>
      <c r="AY619" s="202"/>
      <c r="AZ619" s="202"/>
      <c r="BA619" s="202"/>
      <c r="BB619" s="202"/>
      <c r="BC619" s="202"/>
      <c r="BD619" s="202"/>
      <c r="BE619" s="202"/>
      <c r="BF619" s="202"/>
      <c r="BG619" s="202"/>
      <c r="BH619" s="202"/>
    </row>
    <row r="620" spans="1:60" outlineLevel="1" x14ac:dyDescent="0.2">
      <c r="A620" s="230"/>
      <c r="B620" s="212"/>
      <c r="C620" s="286" t="s">
        <v>477</v>
      </c>
      <c r="D620" s="268"/>
      <c r="E620" s="271"/>
      <c r="F620" s="223"/>
      <c r="G620" s="223"/>
      <c r="H620" s="224"/>
      <c r="I620" s="232"/>
      <c r="J620" s="202"/>
      <c r="K620" s="202"/>
      <c r="L620" s="202"/>
      <c r="M620" s="202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  <c r="AA620" s="202"/>
      <c r="AB620" s="202"/>
      <c r="AC620" s="202"/>
      <c r="AD620" s="202"/>
      <c r="AE620" s="202"/>
      <c r="AF620" s="202"/>
      <c r="AG620" s="202"/>
      <c r="AH620" s="202"/>
      <c r="AI620" s="202"/>
      <c r="AJ620" s="202"/>
      <c r="AK620" s="202"/>
      <c r="AL620" s="202"/>
      <c r="AM620" s="202"/>
      <c r="AN620" s="202"/>
      <c r="AO620" s="202"/>
      <c r="AP620" s="202"/>
      <c r="AQ620" s="202"/>
      <c r="AR620" s="202"/>
      <c r="AS620" s="202"/>
      <c r="AT620" s="202"/>
      <c r="AU620" s="202"/>
      <c r="AV620" s="202"/>
      <c r="AW620" s="202"/>
      <c r="AX620" s="202"/>
      <c r="AY620" s="202"/>
      <c r="AZ620" s="202"/>
      <c r="BA620" s="202"/>
      <c r="BB620" s="202"/>
      <c r="BC620" s="202"/>
      <c r="BD620" s="202"/>
      <c r="BE620" s="202"/>
      <c r="BF620" s="202"/>
      <c r="BG620" s="202"/>
      <c r="BH620" s="202"/>
    </row>
    <row r="621" spans="1:60" outlineLevel="1" x14ac:dyDescent="0.2">
      <c r="A621" s="230"/>
      <c r="B621" s="212"/>
      <c r="C621" s="286" t="s">
        <v>175</v>
      </c>
      <c r="D621" s="268"/>
      <c r="E621" s="271">
        <v>1.89</v>
      </c>
      <c r="F621" s="223"/>
      <c r="G621" s="223"/>
      <c r="H621" s="224"/>
      <c r="I621" s="232"/>
      <c r="J621" s="202"/>
      <c r="K621" s="202"/>
      <c r="L621" s="202"/>
      <c r="M621" s="202"/>
      <c r="N621" s="202"/>
      <c r="O621" s="202"/>
      <c r="P621" s="202"/>
      <c r="Q621" s="202"/>
      <c r="R621" s="202"/>
      <c r="S621" s="202"/>
      <c r="T621" s="202"/>
      <c r="U621" s="202"/>
      <c r="V621" s="202"/>
      <c r="W621" s="202"/>
      <c r="X621" s="202"/>
      <c r="Y621" s="202"/>
      <c r="Z621" s="202"/>
      <c r="AA621" s="202"/>
      <c r="AB621" s="202"/>
      <c r="AC621" s="202"/>
      <c r="AD621" s="202"/>
      <c r="AE621" s="202"/>
      <c r="AF621" s="202"/>
      <c r="AG621" s="202"/>
      <c r="AH621" s="202"/>
      <c r="AI621" s="202"/>
      <c r="AJ621" s="202"/>
      <c r="AK621" s="202"/>
      <c r="AL621" s="202"/>
      <c r="AM621" s="202"/>
      <c r="AN621" s="202"/>
      <c r="AO621" s="202"/>
      <c r="AP621" s="202"/>
      <c r="AQ621" s="202"/>
      <c r="AR621" s="202"/>
      <c r="AS621" s="202"/>
      <c r="AT621" s="202"/>
      <c r="AU621" s="202"/>
      <c r="AV621" s="202"/>
      <c r="AW621" s="202"/>
      <c r="AX621" s="202"/>
      <c r="AY621" s="202"/>
      <c r="AZ621" s="202"/>
      <c r="BA621" s="202"/>
      <c r="BB621" s="202"/>
      <c r="BC621" s="202"/>
      <c r="BD621" s="202"/>
      <c r="BE621" s="202"/>
      <c r="BF621" s="202"/>
      <c r="BG621" s="202"/>
      <c r="BH621" s="202"/>
    </row>
    <row r="622" spans="1:60" outlineLevel="1" x14ac:dyDescent="0.2">
      <c r="A622" s="230"/>
      <c r="B622" s="266" t="s">
        <v>492</v>
      </c>
      <c r="C622" s="285"/>
      <c r="D622" s="277"/>
      <c r="E622" s="278"/>
      <c r="F622" s="279"/>
      <c r="G622" s="276"/>
      <c r="H622" s="224"/>
      <c r="I622" s="232"/>
      <c r="J622" s="202"/>
      <c r="K622" s="202"/>
      <c r="L622" s="202"/>
      <c r="M622" s="202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  <c r="X622" s="202"/>
      <c r="Y622" s="202"/>
      <c r="Z622" s="202"/>
      <c r="AA622" s="202"/>
      <c r="AB622" s="202"/>
      <c r="AC622" s="202">
        <v>0</v>
      </c>
      <c r="AD622" s="202"/>
      <c r="AE622" s="202"/>
      <c r="AF622" s="202"/>
      <c r="AG622" s="202"/>
      <c r="AH622" s="202"/>
      <c r="AI622" s="202"/>
      <c r="AJ622" s="202"/>
      <c r="AK622" s="202"/>
      <c r="AL622" s="202"/>
      <c r="AM622" s="202"/>
      <c r="AN622" s="202"/>
      <c r="AO622" s="202"/>
      <c r="AP622" s="202"/>
      <c r="AQ622" s="202"/>
      <c r="AR622" s="202"/>
      <c r="AS622" s="202"/>
      <c r="AT622" s="202"/>
      <c r="AU622" s="202"/>
      <c r="AV622" s="202"/>
      <c r="AW622" s="202"/>
      <c r="AX622" s="202"/>
      <c r="AY622" s="202"/>
      <c r="AZ622" s="202"/>
      <c r="BA622" s="202"/>
      <c r="BB622" s="202"/>
      <c r="BC622" s="202"/>
      <c r="BD622" s="202"/>
      <c r="BE622" s="202"/>
      <c r="BF622" s="202"/>
      <c r="BG622" s="202"/>
      <c r="BH622" s="202"/>
    </row>
    <row r="623" spans="1:60" outlineLevel="1" x14ac:dyDescent="0.2">
      <c r="A623" s="230">
        <v>60</v>
      </c>
      <c r="B623" s="212" t="s">
        <v>493</v>
      </c>
      <c r="C623" s="256" t="s">
        <v>494</v>
      </c>
      <c r="D623" s="214" t="s">
        <v>146</v>
      </c>
      <c r="E623" s="217">
        <v>21.95</v>
      </c>
      <c r="F623" s="222"/>
      <c r="G623" s="223">
        <f>ROUND(E623*F623,2)</f>
        <v>0</v>
      </c>
      <c r="H623" s="224" t="s">
        <v>465</v>
      </c>
      <c r="I623" s="232" t="s">
        <v>123</v>
      </c>
      <c r="J623" s="202"/>
      <c r="K623" s="202"/>
      <c r="L623" s="202"/>
      <c r="M623" s="202"/>
      <c r="N623" s="202"/>
      <c r="O623" s="202"/>
      <c r="P623" s="202"/>
      <c r="Q623" s="202"/>
      <c r="R623" s="202"/>
      <c r="S623" s="202"/>
      <c r="T623" s="202"/>
      <c r="U623" s="202"/>
      <c r="V623" s="202"/>
      <c r="W623" s="202"/>
      <c r="X623" s="202"/>
      <c r="Y623" s="202"/>
      <c r="Z623" s="202"/>
      <c r="AA623" s="202"/>
      <c r="AB623" s="202"/>
      <c r="AC623" s="202"/>
      <c r="AD623" s="202"/>
      <c r="AE623" s="202"/>
      <c r="AF623" s="202"/>
      <c r="AG623" s="202"/>
      <c r="AH623" s="202"/>
      <c r="AI623" s="202"/>
      <c r="AJ623" s="202"/>
      <c r="AK623" s="202"/>
      <c r="AL623" s="202"/>
      <c r="AM623" s="202">
        <v>21</v>
      </c>
      <c r="AN623" s="202"/>
      <c r="AO623" s="202"/>
      <c r="AP623" s="202"/>
      <c r="AQ623" s="202"/>
      <c r="AR623" s="202"/>
      <c r="AS623" s="202"/>
      <c r="AT623" s="202"/>
      <c r="AU623" s="202"/>
      <c r="AV623" s="202"/>
      <c r="AW623" s="202"/>
      <c r="AX623" s="202"/>
      <c r="AY623" s="202"/>
      <c r="AZ623" s="202"/>
      <c r="BA623" s="202"/>
      <c r="BB623" s="202"/>
      <c r="BC623" s="202"/>
      <c r="BD623" s="202"/>
      <c r="BE623" s="202"/>
      <c r="BF623" s="202"/>
      <c r="BG623" s="202"/>
      <c r="BH623" s="202"/>
    </row>
    <row r="624" spans="1:60" outlineLevel="1" x14ac:dyDescent="0.2">
      <c r="A624" s="230"/>
      <c r="B624" s="212"/>
      <c r="C624" s="286" t="s">
        <v>495</v>
      </c>
      <c r="D624" s="268"/>
      <c r="E624" s="271"/>
      <c r="F624" s="223"/>
      <c r="G624" s="223"/>
      <c r="H624" s="224"/>
      <c r="I624" s="232"/>
      <c r="J624" s="202"/>
      <c r="K624" s="202"/>
      <c r="L624" s="202"/>
      <c r="M624" s="202"/>
      <c r="N624" s="202"/>
      <c r="O624" s="202"/>
      <c r="P624" s="202"/>
      <c r="Q624" s="202"/>
      <c r="R624" s="202"/>
      <c r="S624" s="202"/>
      <c r="T624" s="202"/>
      <c r="U624" s="202"/>
      <c r="V624" s="202"/>
      <c r="W624" s="202"/>
      <c r="X624" s="202"/>
      <c r="Y624" s="202"/>
      <c r="Z624" s="202"/>
      <c r="AA624" s="202"/>
      <c r="AB624" s="202"/>
      <c r="AC624" s="202"/>
      <c r="AD624" s="202"/>
      <c r="AE624" s="202"/>
      <c r="AF624" s="202"/>
      <c r="AG624" s="202"/>
      <c r="AH624" s="202"/>
      <c r="AI624" s="202"/>
      <c r="AJ624" s="202"/>
      <c r="AK624" s="202"/>
      <c r="AL624" s="202"/>
      <c r="AM624" s="202"/>
      <c r="AN624" s="202"/>
      <c r="AO624" s="202"/>
      <c r="AP624" s="202"/>
      <c r="AQ624" s="202"/>
      <c r="AR624" s="202"/>
      <c r="AS624" s="202"/>
      <c r="AT624" s="202"/>
      <c r="AU624" s="202"/>
      <c r="AV624" s="202"/>
      <c r="AW624" s="202"/>
      <c r="AX624" s="202"/>
      <c r="AY624" s="202"/>
      <c r="AZ624" s="202"/>
      <c r="BA624" s="202"/>
      <c r="BB624" s="202"/>
      <c r="BC624" s="202"/>
      <c r="BD624" s="202"/>
      <c r="BE624" s="202"/>
      <c r="BF624" s="202"/>
      <c r="BG624" s="202"/>
      <c r="BH624" s="202"/>
    </row>
    <row r="625" spans="1:60" outlineLevel="1" x14ac:dyDescent="0.2">
      <c r="A625" s="230"/>
      <c r="B625" s="212"/>
      <c r="C625" s="286" t="s">
        <v>149</v>
      </c>
      <c r="D625" s="268"/>
      <c r="E625" s="271"/>
      <c r="F625" s="223"/>
      <c r="G625" s="223"/>
      <c r="H625" s="224"/>
      <c r="I625" s="232"/>
      <c r="J625" s="202"/>
      <c r="K625" s="202"/>
      <c r="L625" s="202"/>
      <c r="M625" s="202"/>
      <c r="N625" s="202"/>
      <c r="O625" s="202"/>
      <c r="P625" s="202"/>
      <c r="Q625" s="202"/>
      <c r="R625" s="202"/>
      <c r="S625" s="202"/>
      <c r="T625" s="202"/>
      <c r="U625" s="202"/>
      <c r="V625" s="202"/>
      <c r="W625" s="202"/>
      <c r="X625" s="202"/>
      <c r="Y625" s="202"/>
      <c r="Z625" s="202"/>
      <c r="AA625" s="202"/>
      <c r="AB625" s="202"/>
      <c r="AC625" s="202"/>
      <c r="AD625" s="202"/>
      <c r="AE625" s="202"/>
      <c r="AF625" s="202"/>
      <c r="AG625" s="202"/>
      <c r="AH625" s="202"/>
      <c r="AI625" s="202"/>
      <c r="AJ625" s="202"/>
      <c r="AK625" s="202"/>
      <c r="AL625" s="202"/>
      <c r="AM625" s="202"/>
      <c r="AN625" s="202"/>
      <c r="AO625" s="202"/>
      <c r="AP625" s="202"/>
      <c r="AQ625" s="202"/>
      <c r="AR625" s="202"/>
      <c r="AS625" s="202"/>
      <c r="AT625" s="202"/>
      <c r="AU625" s="202"/>
      <c r="AV625" s="202"/>
      <c r="AW625" s="202"/>
      <c r="AX625" s="202"/>
      <c r="AY625" s="202"/>
      <c r="AZ625" s="202"/>
      <c r="BA625" s="202"/>
      <c r="BB625" s="202"/>
      <c r="BC625" s="202"/>
      <c r="BD625" s="202"/>
      <c r="BE625" s="202"/>
      <c r="BF625" s="202"/>
      <c r="BG625" s="202"/>
      <c r="BH625" s="202"/>
    </row>
    <row r="626" spans="1:60" outlineLevel="1" x14ac:dyDescent="0.2">
      <c r="A626" s="230"/>
      <c r="B626" s="212"/>
      <c r="C626" s="286" t="s">
        <v>150</v>
      </c>
      <c r="D626" s="268"/>
      <c r="E626" s="271">
        <v>13.35</v>
      </c>
      <c r="F626" s="223"/>
      <c r="G626" s="223"/>
      <c r="H626" s="224"/>
      <c r="I626" s="232"/>
      <c r="J626" s="202"/>
      <c r="K626" s="202"/>
      <c r="L626" s="202"/>
      <c r="M626" s="202"/>
      <c r="N626" s="202"/>
      <c r="O626" s="202"/>
      <c r="P626" s="202"/>
      <c r="Q626" s="202"/>
      <c r="R626" s="202"/>
      <c r="S626" s="202"/>
      <c r="T626" s="202"/>
      <c r="U626" s="202"/>
      <c r="V626" s="202"/>
      <c r="W626" s="202"/>
      <c r="X626" s="202"/>
      <c r="Y626" s="202"/>
      <c r="Z626" s="202"/>
      <c r="AA626" s="202"/>
      <c r="AB626" s="202"/>
      <c r="AC626" s="202"/>
      <c r="AD626" s="202"/>
      <c r="AE626" s="202"/>
      <c r="AF626" s="202"/>
      <c r="AG626" s="202"/>
      <c r="AH626" s="202"/>
      <c r="AI626" s="202"/>
      <c r="AJ626" s="202"/>
      <c r="AK626" s="202"/>
      <c r="AL626" s="202"/>
      <c r="AM626" s="202"/>
      <c r="AN626" s="202"/>
      <c r="AO626" s="202"/>
      <c r="AP626" s="202"/>
      <c r="AQ626" s="202"/>
      <c r="AR626" s="202"/>
      <c r="AS626" s="202"/>
      <c r="AT626" s="202"/>
      <c r="AU626" s="202"/>
      <c r="AV626" s="202"/>
      <c r="AW626" s="202"/>
      <c r="AX626" s="202"/>
      <c r="AY626" s="202"/>
      <c r="AZ626" s="202"/>
      <c r="BA626" s="202"/>
      <c r="BB626" s="202"/>
      <c r="BC626" s="202"/>
      <c r="BD626" s="202"/>
      <c r="BE626" s="202"/>
      <c r="BF626" s="202"/>
      <c r="BG626" s="202"/>
      <c r="BH626" s="202"/>
    </row>
    <row r="627" spans="1:60" outlineLevel="1" x14ac:dyDescent="0.2">
      <c r="A627" s="230"/>
      <c r="B627" s="212"/>
      <c r="C627" s="286" t="s">
        <v>151</v>
      </c>
      <c r="D627" s="268"/>
      <c r="E627" s="271"/>
      <c r="F627" s="223"/>
      <c r="G627" s="223"/>
      <c r="H627" s="224"/>
      <c r="I627" s="232"/>
      <c r="J627" s="202"/>
      <c r="K627" s="202"/>
      <c r="L627" s="202"/>
      <c r="M627" s="202"/>
      <c r="N627" s="202"/>
      <c r="O627" s="202"/>
      <c r="P627" s="202"/>
      <c r="Q627" s="202"/>
      <c r="R627" s="202"/>
      <c r="S627" s="202"/>
      <c r="T627" s="202"/>
      <c r="U627" s="202"/>
      <c r="V627" s="202"/>
      <c r="W627" s="202"/>
      <c r="X627" s="202"/>
      <c r="Y627" s="202"/>
      <c r="Z627" s="202"/>
      <c r="AA627" s="202"/>
      <c r="AB627" s="202"/>
      <c r="AC627" s="202"/>
      <c r="AD627" s="202"/>
      <c r="AE627" s="202"/>
      <c r="AF627" s="202"/>
      <c r="AG627" s="202"/>
      <c r="AH627" s="202"/>
      <c r="AI627" s="202"/>
      <c r="AJ627" s="202"/>
      <c r="AK627" s="202"/>
      <c r="AL627" s="202"/>
      <c r="AM627" s="202"/>
      <c r="AN627" s="202"/>
      <c r="AO627" s="202"/>
      <c r="AP627" s="202"/>
      <c r="AQ627" s="202"/>
      <c r="AR627" s="202"/>
      <c r="AS627" s="202"/>
      <c r="AT627" s="202"/>
      <c r="AU627" s="202"/>
      <c r="AV627" s="202"/>
      <c r="AW627" s="202"/>
      <c r="AX627" s="202"/>
      <c r="AY627" s="202"/>
      <c r="AZ627" s="202"/>
      <c r="BA627" s="202"/>
      <c r="BB627" s="202"/>
      <c r="BC627" s="202"/>
      <c r="BD627" s="202"/>
      <c r="BE627" s="202"/>
      <c r="BF627" s="202"/>
      <c r="BG627" s="202"/>
      <c r="BH627" s="202"/>
    </row>
    <row r="628" spans="1:60" outlineLevel="1" x14ac:dyDescent="0.2">
      <c r="A628" s="230"/>
      <c r="B628" s="212"/>
      <c r="C628" s="286" t="s">
        <v>152</v>
      </c>
      <c r="D628" s="268"/>
      <c r="E628" s="271">
        <v>8.6</v>
      </c>
      <c r="F628" s="223"/>
      <c r="G628" s="223"/>
      <c r="H628" s="224"/>
      <c r="I628" s="232"/>
      <c r="J628" s="202"/>
      <c r="K628" s="202"/>
      <c r="L628" s="202"/>
      <c r="M628" s="202"/>
      <c r="N628" s="202"/>
      <c r="O628" s="202"/>
      <c r="P628" s="202"/>
      <c r="Q628" s="202"/>
      <c r="R628" s="202"/>
      <c r="S628" s="202"/>
      <c r="T628" s="202"/>
      <c r="U628" s="202"/>
      <c r="V628" s="202"/>
      <c r="W628" s="202"/>
      <c r="X628" s="202"/>
      <c r="Y628" s="202"/>
      <c r="Z628" s="202"/>
      <c r="AA628" s="202"/>
      <c r="AB628" s="202"/>
      <c r="AC628" s="202"/>
      <c r="AD628" s="202"/>
      <c r="AE628" s="202"/>
      <c r="AF628" s="202"/>
      <c r="AG628" s="202"/>
      <c r="AH628" s="202"/>
      <c r="AI628" s="202"/>
      <c r="AJ628" s="202"/>
      <c r="AK628" s="202"/>
      <c r="AL628" s="202"/>
      <c r="AM628" s="202"/>
      <c r="AN628" s="202"/>
      <c r="AO628" s="202"/>
      <c r="AP628" s="202"/>
      <c r="AQ628" s="202"/>
      <c r="AR628" s="202"/>
      <c r="AS628" s="202"/>
      <c r="AT628" s="202"/>
      <c r="AU628" s="202"/>
      <c r="AV628" s="202"/>
      <c r="AW628" s="202"/>
      <c r="AX628" s="202"/>
      <c r="AY628" s="202"/>
      <c r="AZ628" s="202"/>
      <c r="BA628" s="202"/>
      <c r="BB628" s="202"/>
      <c r="BC628" s="202"/>
      <c r="BD628" s="202"/>
      <c r="BE628" s="202"/>
      <c r="BF628" s="202"/>
      <c r="BG628" s="202"/>
      <c r="BH628" s="202"/>
    </row>
    <row r="629" spans="1:60" x14ac:dyDescent="0.2">
      <c r="A629" s="229" t="s">
        <v>119</v>
      </c>
      <c r="B629" s="211" t="s">
        <v>81</v>
      </c>
      <c r="C629" s="255" t="s">
        <v>82</v>
      </c>
      <c r="D629" s="213"/>
      <c r="E629" s="216"/>
      <c r="F629" s="227">
        <f>SUM(G630:G633)</f>
        <v>0</v>
      </c>
      <c r="G629" s="228"/>
      <c r="H629" s="221"/>
      <c r="I629" s="231"/>
    </row>
    <row r="630" spans="1:60" outlineLevel="1" x14ac:dyDescent="0.2">
      <c r="A630" s="230"/>
      <c r="B630" s="265" t="s">
        <v>496</v>
      </c>
      <c r="C630" s="284"/>
      <c r="D630" s="267"/>
      <c r="E630" s="270"/>
      <c r="F630" s="274"/>
      <c r="G630" s="275"/>
      <c r="H630" s="224"/>
      <c r="I630" s="232"/>
      <c r="J630" s="202"/>
      <c r="K630" s="202"/>
      <c r="L630" s="202"/>
      <c r="M630" s="202"/>
      <c r="N630" s="202"/>
      <c r="O630" s="202"/>
      <c r="P630" s="202"/>
      <c r="Q630" s="202"/>
      <c r="R630" s="202"/>
      <c r="S630" s="202"/>
      <c r="T630" s="202"/>
      <c r="U630" s="202"/>
      <c r="V630" s="202"/>
      <c r="W630" s="202"/>
      <c r="X630" s="202"/>
      <c r="Y630" s="202"/>
      <c r="Z630" s="202"/>
      <c r="AA630" s="202"/>
      <c r="AB630" s="202"/>
      <c r="AC630" s="202">
        <v>0</v>
      </c>
      <c r="AD630" s="202"/>
      <c r="AE630" s="202"/>
      <c r="AF630" s="202"/>
      <c r="AG630" s="202"/>
      <c r="AH630" s="202"/>
      <c r="AI630" s="202"/>
      <c r="AJ630" s="202"/>
      <c r="AK630" s="202"/>
      <c r="AL630" s="202"/>
      <c r="AM630" s="202"/>
      <c r="AN630" s="202"/>
      <c r="AO630" s="202"/>
      <c r="AP630" s="202"/>
      <c r="AQ630" s="202"/>
      <c r="AR630" s="202"/>
      <c r="AS630" s="202"/>
      <c r="AT630" s="202"/>
      <c r="AU630" s="202"/>
      <c r="AV630" s="202"/>
      <c r="AW630" s="202"/>
      <c r="AX630" s="202"/>
      <c r="AY630" s="202"/>
      <c r="AZ630" s="202"/>
      <c r="BA630" s="202"/>
      <c r="BB630" s="202"/>
      <c r="BC630" s="202"/>
      <c r="BD630" s="202"/>
      <c r="BE630" s="202"/>
      <c r="BF630" s="202"/>
      <c r="BG630" s="202"/>
      <c r="BH630" s="202"/>
    </row>
    <row r="631" spans="1:60" outlineLevel="1" x14ac:dyDescent="0.2">
      <c r="A631" s="230"/>
      <c r="B631" s="266" t="s">
        <v>497</v>
      </c>
      <c r="C631" s="285"/>
      <c r="D631" s="277"/>
      <c r="E631" s="278"/>
      <c r="F631" s="279"/>
      <c r="G631" s="276"/>
      <c r="H631" s="224"/>
      <c r="I631" s="232"/>
      <c r="J631" s="202"/>
      <c r="K631" s="202"/>
      <c r="L631" s="202"/>
      <c r="M631" s="202"/>
      <c r="N631" s="202"/>
      <c r="O631" s="202"/>
      <c r="P631" s="202"/>
      <c r="Q631" s="202"/>
      <c r="R631" s="202"/>
      <c r="S631" s="202"/>
      <c r="T631" s="202"/>
      <c r="U631" s="202"/>
      <c r="V631" s="202"/>
      <c r="W631" s="202"/>
      <c r="X631" s="202"/>
      <c r="Y631" s="202"/>
      <c r="Z631" s="202"/>
      <c r="AA631" s="202"/>
      <c r="AB631" s="202"/>
      <c r="AC631" s="202"/>
      <c r="AD631" s="202"/>
      <c r="AE631" s="202"/>
      <c r="AF631" s="202"/>
      <c r="AG631" s="202"/>
      <c r="AH631" s="202"/>
      <c r="AI631" s="202"/>
      <c r="AJ631" s="202"/>
      <c r="AK631" s="202"/>
      <c r="AL631" s="202"/>
      <c r="AM631" s="202"/>
      <c r="AN631" s="202"/>
      <c r="AO631" s="202"/>
      <c r="AP631" s="202"/>
      <c r="AQ631" s="202"/>
      <c r="AR631" s="202"/>
      <c r="AS631" s="202"/>
      <c r="AT631" s="202"/>
      <c r="AU631" s="202"/>
      <c r="AV631" s="202"/>
      <c r="AW631" s="202"/>
      <c r="AX631" s="202"/>
      <c r="AY631" s="202"/>
      <c r="AZ631" s="202"/>
      <c r="BA631" s="202"/>
      <c r="BB631" s="202"/>
      <c r="BC631" s="202"/>
      <c r="BD631" s="202"/>
      <c r="BE631" s="202"/>
      <c r="BF631" s="202"/>
      <c r="BG631" s="202"/>
      <c r="BH631" s="202"/>
    </row>
    <row r="632" spans="1:60" outlineLevel="1" x14ac:dyDescent="0.2">
      <c r="A632" s="230"/>
      <c r="B632" s="266" t="s">
        <v>498</v>
      </c>
      <c r="C632" s="285"/>
      <c r="D632" s="277"/>
      <c r="E632" s="278"/>
      <c r="F632" s="279"/>
      <c r="G632" s="276"/>
      <c r="H632" s="224"/>
      <c r="I632" s="232"/>
      <c r="J632" s="202"/>
      <c r="K632" s="202"/>
      <c r="L632" s="202"/>
      <c r="M632" s="202"/>
      <c r="N632" s="202"/>
      <c r="O632" s="202"/>
      <c r="P632" s="202"/>
      <c r="Q632" s="202"/>
      <c r="R632" s="202"/>
      <c r="S632" s="202"/>
      <c r="T632" s="202"/>
      <c r="U632" s="202"/>
      <c r="V632" s="202"/>
      <c r="W632" s="202"/>
      <c r="X632" s="202"/>
      <c r="Y632" s="202"/>
      <c r="Z632" s="202"/>
      <c r="AA632" s="202"/>
      <c r="AB632" s="202"/>
      <c r="AC632" s="202">
        <v>1</v>
      </c>
      <c r="AD632" s="202"/>
      <c r="AE632" s="202"/>
      <c r="AF632" s="202"/>
      <c r="AG632" s="202"/>
      <c r="AH632" s="202"/>
      <c r="AI632" s="202"/>
      <c r="AJ632" s="202"/>
      <c r="AK632" s="202"/>
      <c r="AL632" s="202"/>
      <c r="AM632" s="202"/>
      <c r="AN632" s="202"/>
      <c r="AO632" s="202"/>
      <c r="AP632" s="202"/>
      <c r="AQ632" s="202"/>
      <c r="AR632" s="202"/>
      <c r="AS632" s="202"/>
      <c r="AT632" s="202"/>
      <c r="AU632" s="202"/>
      <c r="AV632" s="202"/>
      <c r="AW632" s="202"/>
      <c r="AX632" s="202"/>
      <c r="AY632" s="202"/>
      <c r="AZ632" s="202"/>
      <c r="BA632" s="202"/>
      <c r="BB632" s="202"/>
      <c r="BC632" s="202"/>
      <c r="BD632" s="202"/>
      <c r="BE632" s="202"/>
      <c r="BF632" s="202"/>
      <c r="BG632" s="202"/>
      <c r="BH632" s="202"/>
    </row>
    <row r="633" spans="1:60" outlineLevel="1" x14ac:dyDescent="0.2">
      <c r="A633" s="230">
        <v>61</v>
      </c>
      <c r="B633" s="212" t="s">
        <v>499</v>
      </c>
      <c r="C633" s="256" t="s">
        <v>500</v>
      </c>
      <c r="D633" s="214" t="s">
        <v>501</v>
      </c>
      <c r="E633" s="217">
        <v>33.771369999999997</v>
      </c>
      <c r="F633" s="222"/>
      <c r="G633" s="223">
        <f>ROUND(E633*F633,2)</f>
        <v>0</v>
      </c>
      <c r="H633" s="224" t="s">
        <v>138</v>
      </c>
      <c r="I633" s="232" t="s">
        <v>123</v>
      </c>
      <c r="J633" s="202"/>
      <c r="K633" s="202"/>
      <c r="L633" s="202"/>
      <c r="M633" s="202"/>
      <c r="N633" s="202"/>
      <c r="O633" s="202"/>
      <c r="P633" s="202"/>
      <c r="Q633" s="202"/>
      <c r="R633" s="202"/>
      <c r="S633" s="202"/>
      <c r="T633" s="202"/>
      <c r="U633" s="202"/>
      <c r="V633" s="202"/>
      <c r="W633" s="202"/>
      <c r="X633" s="202"/>
      <c r="Y633" s="202"/>
      <c r="Z633" s="202"/>
      <c r="AA633" s="202"/>
      <c r="AB633" s="202"/>
      <c r="AC633" s="202"/>
      <c r="AD633" s="202"/>
      <c r="AE633" s="202"/>
      <c r="AF633" s="202"/>
      <c r="AG633" s="202"/>
      <c r="AH633" s="202"/>
      <c r="AI633" s="202"/>
      <c r="AJ633" s="202"/>
      <c r="AK633" s="202"/>
      <c r="AL633" s="202"/>
      <c r="AM633" s="202">
        <v>21</v>
      </c>
      <c r="AN633" s="202"/>
      <c r="AO633" s="202"/>
      <c r="AP633" s="202"/>
      <c r="AQ633" s="202"/>
      <c r="AR633" s="202"/>
      <c r="AS633" s="202"/>
      <c r="AT633" s="202"/>
      <c r="AU633" s="202"/>
      <c r="AV633" s="202"/>
      <c r="AW633" s="202"/>
      <c r="AX633" s="202"/>
      <c r="AY633" s="202"/>
      <c r="AZ633" s="202"/>
      <c r="BA633" s="202"/>
      <c r="BB633" s="202"/>
      <c r="BC633" s="202"/>
      <c r="BD633" s="202"/>
      <c r="BE633" s="202"/>
      <c r="BF633" s="202"/>
      <c r="BG633" s="202"/>
      <c r="BH633" s="202"/>
    </row>
    <row r="634" spans="1:60" x14ac:dyDescent="0.2">
      <c r="A634" s="229" t="s">
        <v>119</v>
      </c>
      <c r="B634" s="211" t="s">
        <v>83</v>
      </c>
      <c r="C634" s="255" t="s">
        <v>84</v>
      </c>
      <c r="D634" s="213"/>
      <c r="E634" s="216"/>
      <c r="F634" s="227">
        <f>SUM(G635:G676)</f>
        <v>0</v>
      </c>
      <c r="G634" s="228"/>
      <c r="H634" s="221"/>
      <c r="I634" s="231"/>
    </row>
    <row r="635" spans="1:60" outlineLevel="1" x14ac:dyDescent="0.2">
      <c r="A635" s="230"/>
      <c r="B635" s="265" t="s">
        <v>502</v>
      </c>
      <c r="C635" s="284"/>
      <c r="D635" s="267"/>
      <c r="E635" s="270"/>
      <c r="F635" s="274"/>
      <c r="G635" s="275"/>
      <c r="H635" s="224"/>
      <c r="I635" s="232"/>
      <c r="J635" s="202"/>
      <c r="K635" s="202"/>
      <c r="L635" s="202"/>
      <c r="M635" s="202"/>
      <c r="N635" s="202"/>
      <c r="O635" s="202"/>
      <c r="P635" s="202"/>
      <c r="Q635" s="202"/>
      <c r="R635" s="202"/>
      <c r="S635" s="202"/>
      <c r="T635" s="202"/>
      <c r="U635" s="202"/>
      <c r="V635" s="202"/>
      <c r="W635" s="202"/>
      <c r="X635" s="202"/>
      <c r="Y635" s="202"/>
      <c r="Z635" s="202"/>
      <c r="AA635" s="202"/>
      <c r="AB635" s="202"/>
      <c r="AC635" s="202">
        <v>0</v>
      </c>
      <c r="AD635" s="202"/>
      <c r="AE635" s="202"/>
      <c r="AF635" s="202"/>
      <c r="AG635" s="202"/>
      <c r="AH635" s="202"/>
      <c r="AI635" s="202"/>
      <c r="AJ635" s="202"/>
      <c r="AK635" s="202"/>
      <c r="AL635" s="202"/>
      <c r="AM635" s="202"/>
      <c r="AN635" s="202"/>
      <c r="AO635" s="202"/>
      <c r="AP635" s="202"/>
      <c r="AQ635" s="202"/>
      <c r="AR635" s="202"/>
      <c r="AS635" s="202"/>
      <c r="AT635" s="202"/>
      <c r="AU635" s="202"/>
      <c r="AV635" s="202"/>
      <c r="AW635" s="202"/>
      <c r="AX635" s="202"/>
      <c r="AY635" s="202"/>
      <c r="AZ635" s="202"/>
      <c r="BA635" s="202"/>
      <c r="BB635" s="202"/>
      <c r="BC635" s="202"/>
      <c r="BD635" s="202"/>
      <c r="BE635" s="202"/>
      <c r="BF635" s="202"/>
      <c r="BG635" s="202"/>
      <c r="BH635" s="202"/>
    </row>
    <row r="636" spans="1:60" outlineLevel="1" x14ac:dyDescent="0.2">
      <c r="A636" s="230">
        <v>62</v>
      </c>
      <c r="B636" s="212" t="s">
        <v>503</v>
      </c>
      <c r="C636" s="256" t="s">
        <v>504</v>
      </c>
      <c r="D636" s="214" t="s">
        <v>168</v>
      </c>
      <c r="E636" s="217">
        <v>869.92499999999995</v>
      </c>
      <c r="F636" s="222"/>
      <c r="G636" s="223">
        <f>ROUND(E636*F636,2)</f>
        <v>0</v>
      </c>
      <c r="H636" s="224" t="s">
        <v>505</v>
      </c>
      <c r="I636" s="232" t="s">
        <v>123</v>
      </c>
      <c r="J636" s="202"/>
      <c r="K636" s="202"/>
      <c r="L636" s="202"/>
      <c r="M636" s="202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  <c r="X636" s="202"/>
      <c r="Y636" s="202"/>
      <c r="Z636" s="202"/>
      <c r="AA636" s="202"/>
      <c r="AB636" s="202"/>
      <c r="AC636" s="202"/>
      <c r="AD636" s="202"/>
      <c r="AE636" s="202"/>
      <c r="AF636" s="202"/>
      <c r="AG636" s="202"/>
      <c r="AH636" s="202"/>
      <c r="AI636" s="202"/>
      <c r="AJ636" s="202"/>
      <c r="AK636" s="202"/>
      <c r="AL636" s="202"/>
      <c r="AM636" s="202">
        <v>21</v>
      </c>
      <c r="AN636" s="202"/>
      <c r="AO636" s="202"/>
      <c r="AP636" s="202"/>
      <c r="AQ636" s="202"/>
      <c r="AR636" s="202"/>
      <c r="AS636" s="202"/>
      <c r="AT636" s="202"/>
      <c r="AU636" s="202"/>
      <c r="AV636" s="202"/>
      <c r="AW636" s="202"/>
      <c r="AX636" s="202"/>
      <c r="AY636" s="202"/>
      <c r="AZ636" s="202"/>
      <c r="BA636" s="202"/>
      <c r="BB636" s="202"/>
      <c r="BC636" s="202"/>
      <c r="BD636" s="202"/>
      <c r="BE636" s="202"/>
      <c r="BF636" s="202"/>
      <c r="BG636" s="202"/>
      <c r="BH636" s="202"/>
    </row>
    <row r="637" spans="1:60" outlineLevel="1" x14ac:dyDescent="0.2">
      <c r="A637" s="230"/>
      <c r="B637" s="212"/>
      <c r="C637" s="286" t="s">
        <v>506</v>
      </c>
      <c r="D637" s="268"/>
      <c r="E637" s="271"/>
      <c r="F637" s="223"/>
      <c r="G637" s="223"/>
      <c r="H637" s="224"/>
      <c r="I637" s="232"/>
      <c r="J637" s="202"/>
      <c r="K637" s="202"/>
      <c r="L637" s="202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2"/>
      <c r="Z637" s="202"/>
      <c r="AA637" s="202"/>
      <c r="AB637" s="202"/>
      <c r="AC637" s="202"/>
      <c r="AD637" s="202"/>
      <c r="AE637" s="202"/>
      <c r="AF637" s="202"/>
      <c r="AG637" s="202"/>
      <c r="AH637" s="202"/>
      <c r="AI637" s="202"/>
      <c r="AJ637" s="202"/>
      <c r="AK637" s="202"/>
      <c r="AL637" s="202"/>
      <c r="AM637" s="202"/>
      <c r="AN637" s="202"/>
      <c r="AO637" s="202"/>
      <c r="AP637" s="202"/>
      <c r="AQ637" s="202"/>
      <c r="AR637" s="202"/>
      <c r="AS637" s="202"/>
      <c r="AT637" s="202"/>
      <c r="AU637" s="202"/>
      <c r="AV637" s="202"/>
      <c r="AW637" s="202"/>
      <c r="AX637" s="202"/>
      <c r="AY637" s="202"/>
      <c r="AZ637" s="202"/>
      <c r="BA637" s="202"/>
      <c r="BB637" s="202"/>
      <c r="BC637" s="202"/>
      <c r="BD637" s="202"/>
      <c r="BE637" s="202"/>
      <c r="BF637" s="202"/>
      <c r="BG637" s="202"/>
      <c r="BH637" s="202"/>
    </row>
    <row r="638" spans="1:60" outlineLevel="1" x14ac:dyDescent="0.2">
      <c r="A638" s="230"/>
      <c r="B638" s="212"/>
      <c r="C638" s="286" t="s">
        <v>507</v>
      </c>
      <c r="D638" s="268"/>
      <c r="E638" s="271"/>
      <c r="F638" s="223"/>
      <c r="G638" s="223"/>
      <c r="H638" s="224"/>
      <c r="I638" s="232"/>
      <c r="J638" s="202"/>
      <c r="K638" s="202"/>
      <c r="L638" s="202"/>
      <c r="M638" s="202"/>
      <c r="N638" s="202"/>
      <c r="O638" s="202"/>
      <c r="P638" s="202"/>
      <c r="Q638" s="202"/>
      <c r="R638" s="202"/>
      <c r="S638" s="202"/>
      <c r="T638" s="202"/>
      <c r="U638" s="202"/>
      <c r="V638" s="202"/>
      <c r="W638" s="202"/>
      <c r="X638" s="202"/>
      <c r="Y638" s="202"/>
      <c r="Z638" s="202"/>
      <c r="AA638" s="202"/>
      <c r="AB638" s="202"/>
      <c r="AC638" s="202"/>
      <c r="AD638" s="202"/>
      <c r="AE638" s="202"/>
      <c r="AF638" s="202"/>
      <c r="AG638" s="202"/>
      <c r="AH638" s="202"/>
      <c r="AI638" s="202"/>
      <c r="AJ638" s="202"/>
      <c r="AK638" s="202"/>
      <c r="AL638" s="202"/>
      <c r="AM638" s="202"/>
      <c r="AN638" s="202"/>
      <c r="AO638" s="202"/>
      <c r="AP638" s="202"/>
      <c r="AQ638" s="202"/>
      <c r="AR638" s="202"/>
      <c r="AS638" s="202"/>
      <c r="AT638" s="202"/>
      <c r="AU638" s="202"/>
      <c r="AV638" s="202"/>
      <c r="AW638" s="202"/>
      <c r="AX638" s="202"/>
      <c r="AY638" s="202"/>
      <c r="AZ638" s="202"/>
      <c r="BA638" s="202"/>
      <c r="BB638" s="202"/>
      <c r="BC638" s="202"/>
      <c r="BD638" s="202"/>
      <c r="BE638" s="202"/>
      <c r="BF638" s="202"/>
      <c r="BG638" s="202"/>
      <c r="BH638" s="202"/>
    </row>
    <row r="639" spans="1:60" outlineLevel="1" x14ac:dyDescent="0.2">
      <c r="A639" s="230"/>
      <c r="B639" s="212"/>
      <c r="C639" s="287" t="s">
        <v>200</v>
      </c>
      <c r="D639" s="269"/>
      <c r="E639" s="272"/>
      <c r="F639" s="223"/>
      <c r="G639" s="223"/>
      <c r="H639" s="224"/>
      <c r="I639" s="232"/>
      <c r="J639" s="202"/>
      <c r="K639" s="202"/>
      <c r="L639" s="202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  <c r="X639" s="202"/>
      <c r="Y639" s="202"/>
      <c r="Z639" s="202"/>
      <c r="AA639" s="202"/>
      <c r="AB639" s="202"/>
      <c r="AC639" s="202"/>
      <c r="AD639" s="202"/>
      <c r="AE639" s="202"/>
      <c r="AF639" s="202"/>
      <c r="AG639" s="202"/>
      <c r="AH639" s="202"/>
      <c r="AI639" s="202"/>
      <c r="AJ639" s="202"/>
      <c r="AK639" s="202"/>
      <c r="AL639" s="202"/>
      <c r="AM639" s="202"/>
      <c r="AN639" s="202"/>
      <c r="AO639" s="202"/>
      <c r="AP639" s="202"/>
      <c r="AQ639" s="202"/>
      <c r="AR639" s="202"/>
      <c r="AS639" s="202"/>
      <c r="AT639" s="202"/>
      <c r="AU639" s="202"/>
      <c r="AV639" s="202"/>
      <c r="AW639" s="202"/>
      <c r="AX639" s="202"/>
      <c r="AY639" s="202"/>
      <c r="AZ639" s="202"/>
      <c r="BA639" s="202"/>
      <c r="BB639" s="202"/>
      <c r="BC639" s="202"/>
      <c r="BD639" s="202"/>
      <c r="BE639" s="202"/>
      <c r="BF639" s="202"/>
      <c r="BG639" s="202"/>
      <c r="BH639" s="202"/>
    </row>
    <row r="640" spans="1:60" outlineLevel="1" x14ac:dyDescent="0.2">
      <c r="A640" s="230"/>
      <c r="B640" s="212"/>
      <c r="C640" s="288" t="s">
        <v>508</v>
      </c>
      <c r="D640" s="269"/>
      <c r="E640" s="272">
        <v>96.59</v>
      </c>
      <c r="F640" s="223"/>
      <c r="G640" s="223"/>
      <c r="H640" s="224"/>
      <c r="I640" s="232"/>
      <c r="J640" s="202"/>
      <c r="K640" s="202"/>
      <c r="L640" s="202"/>
      <c r="M640" s="202"/>
      <c r="N640" s="202"/>
      <c r="O640" s="202"/>
      <c r="P640" s="202"/>
      <c r="Q640" s="202"/>
      <c r="R640" s="202"/>
      <c r="S640" s="202"/>
      <c r="T640" s="202"/>
      <c r="U640" s="202"/>
      <c r="V640" s="202"/>
      <c r="W640" s="202"/>
      <c r="X640" s="202"/>
      <c r="Y640" s="202"/>
      <c r="Z640" s="202"/>
      <c r="AA640" s="202"/>
      <c r="AB640" s="202"/>
      <c r="AC640" s="202"/>
      <c r="AD640" s="202"/>
      <c r="AE640" s="202"/>
      <c r="AF640" s="202"/>
      <c r="AG640" s="202"/>
      <c r="AH640" s="202"/>
      <c r="AI640" s="202"/>
      <c r="AJ640" s="202"/>
      <c r="AK640" s="202"/>
      <c r="AL640" s="202"/>
      <c r="AM640" s="202"/>
      <c r="AN640" s="202"/>
      <c r="AO640" s="202"/>
      <c r="AP640" s="202"/>
      <c r="AQ640" s="202"/>
      <c r="AR640" s="202"/>
      <c r="AS640" s="202"/>
      <c r="AT640" s="202"/>
      <c r="AU640" s="202"/>
      <c r="AV640" s="202"/>
      <c r="AW640" s="202"/>
      <c r="AX640" s="202"/>
      <c r="AY640" s="202"/>
      <c r="AZ640" s="202"/>
      <c r="BA640" s="202"/>
      <c r="BB640" s="202"/>
      <c r="BC640" s="202"/>
      <c r="BD640" s="202"/>
      <c r="BE640" s="202"/>
      <c r="BF640" s="202"/>
      <c r="BG640" s="202"/>
      <c r="BH640" s="202"/>
    </row>
    <row r="641" spans="1:60" outlineLevel="1" x14ac:dyDescent="0.2">
      <c r="A641" s="230"/>
      <c r="B641" s="212"/>
      <c r="C641" s="288" t="s">
        <v>509</v>
      </c>
      <c r="D641" s="269"/>
      <c r="E641" s="272">
        <v>109.55</v>
      </c>
      <c r="F641" s="223"/>
      <c r="G641" s="223"/>
      <c r="H641" s="224"/>
      <c r="I641" s="232"/>
      <c r="J641" s="202"/>
      <c r="K641" s="202"/>
      <c r="L641" s="202"/>
      <c r="M641" s="202"/>
      <c r="N641" s="202"/>
      <c r="O641" s="202"/>
      <c r="P641" s="202"/>
      <c r="Q641" s="202"/>
      <c r="R641" s="202"/>
      <c r="S641" s="202"/>
      <c r="T641" s="202"/>
      <c r="U641" s="202"/>
      <c r="V641" s="202"/>
      <c r="W641" s="202"/>
      <c r="X641" s="202"/>
      <c r="Y641" s="202"/>
      <c r="Z641" s="202"/>
      <c r="AA641" s="202"/>
      <c r="AB641" s="202"/>
      <c r="AC641" s="202"/>
      <c r="AD641" s="202"/>
      <c r="AE641" s="202"/>
      <c r="AF641" s="202"/>
      <c r="AG641" s="202"/>
      <c r="AH641" s="202"/>
      <c r="AI641" s="202"/>
      <c r="AJ641" s="202"/>
      <c r="AK641" s="202"/>
      <c r="AL641" s="202"/>
      <c r="AM641" s="202"/>
      <c r="AN641" s="202"/>
      <c r="AO641" s="202"/>
      <c r="AP641" s="202"/>
      <c r="AQ641" s="202"/>
      <c r="AR641" s="202"/>
      <c r="AS641" s="202"/>
      <c r="AT641" s="202"/>
      <c r="AU641" s="202"/>
      <c r="AV641" s="202"/>
      <c r="AW641" s="202"/>
      <c r="AX641" s="202"/>
      <c r="AY641" s="202"/>
      <c r="AZ641" s="202"/>
      <c r="BA641" s="202"/>
      <c r="BB641" s="202"/>
      <c r="BC641" s="202"/>
      <c r="BD641" s="202"/>
      <c r="BE641" s="202"/>
      <c r="BF641" s="202"/>
      <c r="BG641" s="202"/>
      <c r="BH641" s="202"/>
    </row>
    <row r="642" spans="1:60" outlineLevel="1" x14ac:dyDescent="0.2">
      <c r="A642" s="230"/>
      <c r="B642" s="212"/>
      <c r="C642" s="288" t="s">
        <v>510</v>
      </c>
      <c r="D642" s="269"/>
      <c r="E642" s="272">
        <v>228.82</v>
      </c>
      <c r="F642" s="223"/>
      <c r="G642" s="223"/>
      <c r="H642" s="224"/>
      <c r="I642" s="232"/>
      <c r="J642" s="202"/>
      <c r="K642" s="202"/>
      <c r="L642" s="202"/>
      <c r="M642" s="202"/>
      <c r="N642" s="202"/>
      <c r="O642" s="202"/>
      <c r="P642" s="202"/>
      <c r="Q642" s="202"/>
      <c r="R642" s="202"/>
      <c r="S642" s="202"/>
      <c r="T642" s="202"/>
      <c r="U642" s="202"/>
      <c r="V642" s="202"/>
      <c r="W642" s="202"/>
      <c r="X642" s="202"/>
      <c r="Y642" s="202"/>
      <c r="Z642" s="202"/>
      <c r="AA642" s="202"/>
      <c r="AB642" s="202"/>
      <c r="AC642" s="202"/>
      <c r="AD642" s="202"/>
      <c r="AE642" s="202"/>
      <c r="AF642" s="202"/>
      <c r="AG642" s="202"/>
      <c r="AH642" s="202"/>
      <c r="AI642" s="202"/>
      <c r="AJ642" s="202"/>
      <c r="AK642" s="202"/>
      <c r="AL642" s="202"/>
      <c r="AM642" s="202"/>
      <c r="AN642" s="202"/>
      <c r="AO642" s="202"/>
      <c r="AP642" s="202"/>
      <c r="AQ642" s="202"/>
      <c r="AR642" s="202"/>
      <c r="AS642" s="202"/>
      <c r="AT642" s="202"/>
      <c r="AU642" s="202"/>
      <c r="AV642" s="202"/>
      <c r="AW642" s="202"/>
      <c r="AX642" s="202"/>
      <c r="AY642" s="202"/>
      <c r="AZ642" s="202"/>
      <c r="BA642" s="202"/>
      <c r="BB642" s="202"/>
      <c r="BC642" s="202"/>
      <c r="BD642" s="202"/>
      <c r="BE642" s="202"/>
      <c r="BF642" s="202"/>
      <c r="BG642" s="202"/>
      <c r="BH642" s="202"/>
    </row>
    <row r="643" spans="1:60" outlineLevel="1" x14ac:dyDescent="0.2">
      <c r="A643" s="230"/>
      <c r="B643" s="212"/>
      <c r="C643" s="287" t="s">
        <v>213</v>
      </c>
      <c r="D643" s="269"/>
      <c r="E643" s="272"/>
      <c r="F643" s="223"/>
      <c r="G643" s="223"/>
      <c r="H643" s="224"/>
      <c r="I643" s="232"/>
      <c r="J643" s="202"/>
      <c r="K643" s="202"/>
      <c r="L643" s="202"/>
      <c r="M643" s="202"/>
      <c r="N643" s="202"/>
      <c r="O643" s="202"/>
      <c r="P643" s="202"/>
      <c r="Q643" s="202"/>
      <c r="R643" s="202"/>
      <c r="S643" s="202"/>
      <c r="T643" s="202"/>
      <c r="U643" s="202"/>
      <c r="V643" s="202"/>
      <c r="W643" s="202"/>
      <c r="X643" s="202"/>
      <c r="Y643" s="202"/>
      <c r="Z643" s="202"/>
      <c r="AA643" s="202"/>
      <c r="AB643" s="202"/>
      <c r="AC643" s="202"/>
      <c r="AD643" s="202"/>
      <c r="AE643" s="202"/>
      <c r="AF643" s="202"/>
      <c r="AG643" s="202"/>
      <c r="AH643" s="202"/>
      <c r="AI643" s="202"/>
      <c r="AJ643" s="202"/>
      <c r="AK643" s="202"/>
      <c r="AL643" s="202"/>
      <c r="AM643" s="202"/>
      <c r="AN643" s="202"/>
      <c r="AO643" s="202"/>
      <c r="AP643" s="202"/>
      <c r="AQ643" s="202"/>
      <c r="AR643" s="202"/>
      <c r="AS643" s="202"/>
      <c r="AT643" s="202"/>
      <c r="AU643" s="202"/>
      <c r="AV643" s="202"/>
      <c r="AW643" s="202"/>
      <c r="AX643" s="202"/>
      <c r="AY643" s="202"/>
      <c r="AZ643" s="202"/>
      <c r="BA643" s="202"/>
      <c r="BB643" s="202"/>
      <c r="BC643" s="202"/>
      <c r="BD643" s="202"/>
      <c r="BE643" s="202"/>
      <c r="BF643" s="202"/>
      <c r="BG643" s="202"/>
      <c r="BH643" s="202"/>
    </row>
    <row r="644" spans="1:60" outlineLevel="1" x14ac:dyDescent="0.2">
      <c r="A644" s="230"/>
      <c r="B644" s="212"/>
      <c r="C644" s="286" t="s">
        <v>511</v>
      </c>
      <c r="D644" s="268"/>
      <c r="E644" s="271">
        <v>869.92</v>
      </c>
      <c r="F644" s="223"/>
      <c r="G644" s="223"/>
      <c r="H644" s="224"/>
      <c r="I644" s="232"/>
      <c r="J644" s="202"/>
      <c r="K644" s="202"/>
      <c r="L644" s="202"/>
      <c r="M644" s="202"/>
      <c r="N644" s="202"/>
      <c r="O644" s="202"/>
      <c r="P644" s="202"/>
      <c r="Q644" s="202"/>
      <c r="R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</row>
    <row r="645" spans="1:60" outlineLevel="1" x14ac:dyDescent="0.2">
      <c r="A645" s="230"/>
      <c r="B645" s="266" t="s">
        <v>512</v>
      </c>
      <c r="C645" s="285"/>
      <c r="D645" s="277"/>
      <c r="E645" s="278"/>
      <c r="F645" s="279"/>
      <c r="G645" s="276"/>
      <c r="H645" s="224"/>
      <c r="I645" s="232"/>
      <c r="J645" s="202"/>
      <c r="K645" s="202"/>
      <c r="L645" s="202"/>
      <c r="M645" s="202"/>
      <c r="N645" s="202"/>
      <c r="O645" s="202"/>
      <c r="P645" s="202"/>
      <c r="Q645" s="202"/>
      <c r="R645" s="202"/>
      <c r="S645" s="202"/>
      <c r="T645" s="202"/>
      <c r="U645" s="202"/>
      <c r="V645" s="202"/>
      <c r="W645" s="202"/>
      <c r="X645" s="202"/>
      <c r="Y645" s="202"/>
      <c r="Z645" s="202"/>
      <c r="AA645" s="202"/>
      <c r="AB645" s="202"/>
      <c r="AC645" s="202">
        <v>0</v>
      </c>
      <c r="AD645" s="202"/>
      <c r="AE645" s="202"/>
      <c r="AF645" s="202"/>
      <c r="AG645" s="202"/>
      <c r="AH645" s="202"/>
      <c r="AI645" s="202"/>
      <c r="AJ645" s="202"/>
      <c r="AK645" s="202"/>
      <c r="AL645" s="202"/>
      <c r="AM645" s="202"/>
      <c r="AN645" s="202"/>
      <c r="AO645" s="202"/>
      <c r="AP645" s="202"/>
      <c r="AQ645" s="202"/>
      <c r="AR645" s="202"/>
      <c r="AS645" s="202"/>
      <c r="AT645" s="202"/>
      <c r="AU645" s="202"/>
      <c r="AV645" s="202"/>
      <c r="AW645" s="202"/>
      <c r="AX645" s="202"/>
      <c r="AY645" s="202"/>
      <c r="AZ645" s="202"/>
      <c r="BA645" s="202"/>
      <c r="BB645" s="202"/>
      <c r="BC645" s="202"/>
      <c r="BD645" s="202"/>
      <c r="BE645" s="202"/>
      <c r="BF645" s="202"/>
      <c r="BG645" s="202"/>
      <c r="BH645" s="202"/>
    </row>
    <row r="646" spans="1:60" outlineLevel="1" x14ac:dyDescent="0.2">
      <c r="A646" s="230"/>
      <c r="B646" s="266" t="s">
        <v>513</v>
      </c>
      <c r="C646" s="285"/>
      <c r="D646" s="277"/>
      <c r="E646" s="278"/>
      <c r="F646" s="279"/>
      <c r="G646" s="276"/>
      <c r="H646" s="224"/>
      <c r="I646" s="232"/>
      <c r="J646" s="202"/>
      <c r="K646" s="202"/>
      <c r="L646" s="202"/>
      <c r="M646" s="202"/>
      <c r="N646" s="202"/>
      <c r="O646" s="202"/>
      <c r="P646" s="202"/>
      <c r="Q646" s="202"/>
      <c r="R646" s="202"/>
      <c r="S646" s="202"/>
      <c r="T646" s="202"/>
      <c r="U646" s="202"/>
      <c r="V646" s="202"/>
      <c r="W646" s="202"/>
      <c r="X646" s="202"/>
      <c r="Y646" s="202"/>
      <c r="Z646" s="202"/>
      <c r="AA646" s="202"/>
      <c r="AB646" s="202"/>
      <c r="AC646" s="202">
        <v>1</v>
      </c>
      <c r="AD646" s="202"/>
      <c r="AE646" s="202"/>
      <c r="AF646" s="202"/>
      <c r="AG646" s="202"/>
      <c r="AH646" s="202"/>
      <c r="AI646" s="202"/>
      <c r="AJ646" s="202"/>
      <c r="AK646" s="202"/>
      <c r="AL646" s="202"/>
      <c r="AM646" s="202"/>
      <c r="AN646" s="202"/>
      <c r="AO646" s="202"/>
      <c r="AP646" s="202"/>
      <c r="AQ646" s="202"/>
      <c r="AR646" s="202"/>
      <c r="AS646" s="202"/>
      <c r="AT646" s="202"/>
      <c r="AU646" s="202"/>
      <c r="AV646" s="202"/>
      <c r="AW646" s="202"/>
      <c r="AX646" s="202"/>
      <c r="AY646" s="202"/>
      <c r="AZ646" s="202"/>
      <c r="BA646" s="202"/>
      <c r="BB646" s="202"/>
      <c r="BC646" s="202"/>
      <c r="BD646" s="202"/>
      <c r="BE646" s="202"/>
      <c r="BF646" s="202"/>
      <c r="BG646" s="202"/>
      <c r="BH646" s="202"/>
    </row>
    <row r="647" spans="1:60" outlineLevel="1" x14ac:dyDescent="0.2">
      <c r="A647" s="230">
        <v>63</v>
      </c>
      <c r="B647" s="212" t="s">
        <v>514</v>
      </c>
      <c r="C647" s="256" t="s">
        <v>515</v>
      </c>
      <c r="D647" s="214" t="s">
        <v>168</v>
      </c>
      <c r="E647" s="217">
        <v>478.4588</v>
      </c>
      <c r="F647" s="222"/>
      <c r="G647" s="223">
        <f>ROUND(E647*F647,2)</f>
        <v>0</v>
      </c>
      <c r="H647" s="224" t="s">
        <v>505</v>
      </c>
      <c r="I647" s="232" t="s">
        <v>123</v>
      </c>
      <c r="J647" s="202"/>
      <c r="K647" s="202"/>
      <c r="L647" s="202"/>
      <c r="M647" s="202"/>
      <c r="N647" s="202"/>
      <c r="O647" s="202"/>
      <c r="P647" s="202"/>
      <c r="Q647" s="202"/>
      <c r="R647" s="202"/>
      <c r="S647" s="202"/>
      <c r="T647" s="202"/>
      <c r="U647" s="202"/>
      <c r="V647" s="202"/>
      <c r="W647" s="202"/>
      <c r="X647" s="202"/>
      <c r="Y647" s="202"/>
      <c r="Z647" s="202"/>
      <c r="AA647" s="202"/>
      <c r="AB647" s="202"/>
      <c r="AC647" s="202"/>
      <c r="AD647" s="202"/>
      <c r="AE647" s="202"/>
      <c r="AF647" s="202"/>
      <c r="AG647" s="202"/>
      <c r="AH647" s="202"/>
      <c r="AI647" s="202"/>
      <c r="AJ647" s="202"/>
      <c r="AK647" s="202"/>
      <c r="AL647" s="202"/>
      <c r="AM647" s="202">
        <v>21</v>
      </c>
      <c r="AN647" s="202"/>
      <c r="AO647" s="202"/>
      <c r="AP647" s="202"/>
      <c r="AQ647" s="202"/>
      <c r="AR647" s="202"/>
      <c r="AS647" s="202"/>
      <c r="AT647" s="202"/>
      <c r="AU647" s="202"/>
      <c r="AV647" s="202"/>
      <c r="AW647" s="202"/>
      <c r="AX647" s="202"/>
      <c r="AY647" s="202"/>
      <c r="AZ647" s="202"/>
      <c r="BA647" s="202"/>
      <c r="BB647" s="202"/>
      <c r="BC647" s="202"/>
      <c r="BD647" s="202"/>
      <c r="BE647" s="202"/>
      <c r="BF647" s="202"/>
      <c r="BG647" s="202"/>
      <c r="BH647" s="202"/>
    </row>
    <row r="648" spans="1:60" outlineLevel="1" x14ac:dyDescent="0.2">
      <c r="A648" s="230"/>
      <c r="B648" s="212"/>
      <c r="C648" s="286" t="s">
        <v>506</v>
      </c>
      <c r="D648" s="268"/>
      <c r="E648" s="271"/>
      <c r="F648" s="223"/>
      <c r="G648" s="223"/>
      <c r="H648" s="224"/>
      <c r="I648" s="232"/>
      <c r="J648" s="202"/>
      <c r="K648" s="202"/>
      <c r="L648" s="202"/>
      <c r="M648" s="202"/>
      <c r="N648" s="202"/>
      <c r="O648" s="202"/>
      <c r="P648" s="202"/>
      <c r="Q648" s="202"/>
      <c r="R648" s="202"/>
      <c r="S648" s="202"/>
      <c r="T648" s="202"/>
      <c r="U648" s="202"/>
      <c r="V648" s="202"/>
      <c r="W648" s="202"/>
      <c r="X648" s="202"/>
      <c r="Y648" s="202"/>
      <c r="Z648" s="202"/>
      <c r="AA648" s="202"/>
      <c r="AB648" s="202"/>
      <c r="AC648" s="202"/>
      <c r="AD648" s="202"/>
      <c r="AE648" s="202"/>
      <c r="AF648" s="202"/>
      <c r="AG648" s="202"/>
      <c r="AH648" s="202"/>
      <c r="AI648" s="202"/>
      <c r="AJ648" s="202"/>
      <c r="AK648" s="202"/>
      <c r="AL648" s="202"/>
      <c r="AM648" s="202"/>
      <c r="AN648" s="202"/>
      <c r="AO648" s="202"/>
      <c r="AP648" s="202"/>
      <c r="AQ648" s="202"/>
      <c r="AR648" s="202"/>
      <c r="AS648" s="202"/>
      <c r="AT648" s="202"/>
      <c r="AU648" s="202"/>
      <c r="AV648" s="202"/>
      <c r="AW648" s="202"/>
      <c r="AX648" s="202"/>
      <c r="AY648" s="202"/>
      <c r="AZ648" s="202"/>
      <c r="BA648" s="202"/>
      <c r="BB648" s="202"/>
      <c r="BC648" s="202"/>
      <c r="BD648" s="202"/>
      <c r="BE648" s="202"/>
      <c r="BF648" s="202"/>
      <c r="BG648" s="202"/>
      <c r="BH648" s="202"/>
    </row>
    <row r="649" spans="1:60" outlineLevel="1" x14ac:dyDescent="0.2">
      <c r="A649" s="230"/>
      <c r="B649" s="212"/>
      <c r="C649" s="287" t="s">
        <v>200</v>
      </c>
      <c r="D649" s="269"/>
      <c r="E649" s="272"/>
      <c r="F649" s="223"/>
      <c r="G649" s="223"/>
      <c r="H649" s="224"/>
      <c r="I649" s="232"/>
      <c r="J649" s="202"/>
      <c r="K649" s="202"/>
      <c r="L649" s="202"/>
      <c r="M649" s="202"/>
      <c r="N649" s="202"/>
      <c r="O649" s="202"/>
      <c r="P649" s="202"/>
      <c r="Q649" s="202"/>
      <c r="R649" s="202"/>
      <c r="S649" s="202"/>
      <c r="T649" s="202"/>
      <c r="U649" s="202"/>
      <c r="V649" s="202"/>
      <c r="W649" s="202"/>
      <c r="X649" s="202"/>
      <c r="Y649" s="202"/>
      <c r="Z649" s="202"/>
      <c r="AA649" s="202"/>
      <c r="AB649" s="202"/>
      <c r="AC649" s="202"/>
      <c r="AD649" s="202"/>
      <c r="AE649" s="202"/>
      <c r="AF649" s="202"/>
      <c r="AG649" s="202"/>
      <c r="AH649" s="202"/>
      <c r="AI649" s="202"/>
      <c r="AJ649" s="202"/>
      <c r="AK649" s="202"/>
      <c r="AL649" s="202"/>
      <c r="AM649" s="202"/>
      <c r="AN649" s="202"/>
      <c r="AO649" s="202"/>
      <c r="AP649" s="202"/>
      <c r="AQ649" s="202"/>
      <c r="AR649" s="202"/>
      <c r="AS649" s="202"/>
      <c r="AT649" s="202"/>
      <c r="AU649" s="202"/>
      <c r="AV649" s="202"/>
      <c r="AW649" s="202"/>
      <c r="AX649" s="202"/>
      <c r="AY649" s="202"/>
      <c r="AZ649" s="202"/>
      <c r="BA649" s="202"/>
      <c r="BB649" s="202"/>
      <c r="BC649" s="202"/>
      <c r="BD649" s="202"/>
      <c r="BE649" s="202"/>
      <c r="BF649" s="202"/>
      <c r="BG649" s="202"/>
      <c r="BH649" s="202"/>
    </row>
    <row r="650" spans="1:60" outlineLevel="1" x14ac:dyDescent="0.2">
      <c r="A650" s="230"/>
      <c r="B650" s="212"/>
      <c r="C650" s="288" t="s">
        <v>508</v>
      </c>
      <c r="D650" s="269"/>
      <c r="E650" s="272">
        <v>96.59</v>
      </c>
      <c r="F650" s="223"/>
      <c r="G650" s="223"/>
      <c r="H650" s="224"/>
      <c r="I650" s="232"/>
      <c r="J650" s="202"/>
      <c r="K650" s="202"/>
      <c r="L650" s="202"/>
      <c r="M650" s="202"/>
      <c r="N650" s="202"/>
      <c r="O650" s="202"/>
      <c r="P650" s="202"/>
      <c r="Q650" s="202"/>
      <c r="R650" s="202"/>
      <c r="S650" s="202"/>
      <c r="T650" s="202"/>
      <c r="U650" s="202"/>
      <c r="V650" s="202"/>
      <c r="W650" s="202"/>
      <c r="X650" s="202"/>
      <c r="Y650" s="202"/>
      <c r="Z650" s="202"/>
      <c r="AA650" s="202"/>
      <c r="AB650" s="202"/>
      <c r="AC650" s="202"/>
      <c r="AD650" s="202"/>
      <c r="AE650" s="202"/>
      <c r="AF650" s="202"/>
      <c r="AG650" s="202"/>
      <c r="AH650" s="202"/>
      <c r="AI650" s="202"/>
      <c r="AJ650" s="202"/>
      <c r="AK650" s="202"/>
      <c r="AL650" s="202"/>
      <c r="AM650" s="202"/>
      <c r="AN650" s="202"/>
      <c r="AO650" s="202"/>
      <c r="AP650" s="202"/>
      <c r="AQ650" s="202"/>
      <c r="AR650" s="202"/>
      <c r="AS650" s="202"/>
      <c r="AT650" s="202"/>
      <c r="AU650" s="202"/>
      <c r="AV650" s="202"/>
      <c r="AW650" s="202"/>
      <c r="AX650" s="202"/>
      <c r="AY650" s="202"/>
      <c r="AZ650" s="202"/>
      <c r="BA650" s="202"/>
      <c r="BB650" s="202"/>
      <c r="BC650" s="202"/>
      <c r="BD650" s="202"/>
      <c r="BE650" s="202"/>
      <c r="BF650" s="202"/>
      <c r="BG650" s="202"/>
      <c r="BH650" s="202"/>
    </row>
    <row r="651" spans="1:60" outlineLevel="1" x14ac:dyDescent="0.2">
      <c r="A651" s="230"/>
      <c r="B651" s="212"/>
      <c r="C651" s="288" t="s">
        <v>509</v>
      </c>
      <c r="D651" s="269"/>
      <c r="E651" s="272">
        <v>109.55</v>
      </c>
      <c r="F651" s="223"/>
      <c r="G651" s="223"/>
      <c r="H651" s="224"/>
      <c r="I651" s="232"/>
      <c r="J651" s="202"/>
      <c r="K651" s="202"/>
      <c r="L651" s="202"/>
      <c r="M651" s="202"/>
      <c r="N651" s="202"/>
      <c r="O651" s="202"/>
      <c r="P651" s="202"/>
      <c r="Q651" s="202"/>
      <c r="R651" s="202"/>
      <c r="S651" s="202"/>
      <c r="T651" s="202"/>
      <c r="U651" s="202"/>
      <c r="V651" s="202"/>
      <c r="W651" s="202"/>
      <c r="X651" s="202"/>
      <c r="Y651" s="202"/>
      <c r="Z651" s="202"/>
      <c r="AA651" s="202"/>
      <c r="AB651" s="202"/>
      <c r="AC651" s="202"/>
      <c r="AD651" s="202"/>
      <c r="AE651" s="202"/>
      <c r="AF651" s="202"/>
      <c r="AG651" s="202"/>
      <c r="AH651" s="202"/>
      <c r="AI651" s="202"/>
      <c r="AJ651" s="202"/>
      <c r="AK651" s="202"/>
      <c r="AL651" s="202"/>
      <c r="AM651" s="202"/>
      <c r="AN651" s="202"/>
      <c r="AO651" s="202"/>
      <c r="AP651" s="202"/>
      <c r="AQ651" s="202"/>
      <c r="AR651" s="202"/>
      <c r="AS651" s="202"/>
      <c r="AT651" s="202"/>
      <c r="AU651" s="202"/>
      <c r="AV651" s="202"/>
      <c r="AW651" s="202"/>
      <c r="AX651" s="202"/>
      <c r="AY651" s="202"/>
      <c r="AZ651" s="202"/>
      <c r="BA651" s="202"/>
      <c r="BB651" s="202"/>
      <c r="BC651" s="202"/>
      <c r="BD651" s="202"/>
      <c r="BE651" s="202"/>
      <c r="BF651" s="202"/>
      <c r="BG651" s="202"/>
      <c r="BH651" s="202"/>
    </row>
    <row r="652" spans="1:60" outlineLevel="1" x14ac:dyDescent="0.2">
      <c r="A652" s="230"/>
      <c r="B652" s="212"/>
      <c r="C652" s="288" t="s">
        <v>510</v>
      </c>
      <c r="D652" s="269"/>
      <c r="E652" s="272">
        <v>228.82</v>
      </c>
      <c r="F652" s="223"/>
      <c r="G652" s="223"/>
      <c r="H652" s="224"/>
      <c r="I652" s="232"/>
      <c r="J652" s="202"/>
      <c r="K652" s="202"/>
      <c r="L652" s="202"/>
      <c r="M652" s="202"/>
      <c r="N652" s="202"/>
      <c r="O652" s="202"/>
      <c r="P652" s="202"/>
      <c r="Q652" s="202"/>
      <c r="R652" s="202"/>
      <c r="S652" s="202"/>
      <c r="T652" s="202"/>
      <c r="U652" s="202"/>
      <c r="V652" s="202"/>
      <c r="W652" s="202"/>
      <c r="X652" s="202"/>
      <c r="Y652" s="202"/>
      <c r="Z652" s="202"/>
      <c r="AA652" s="202"/>
      <c r="AB652" s="202"/>
      <c r="AC652" s="202"/>
      <c r="AD652" s="202"/>
      <c r="AE652" s="202"/>
      <c r="AF652" s="202"/>
      <c r="AG652" s="202"/>
      <c r="AH652" s="202"/>
      <c r="AI652" s="202"/>
      <c r="AJ652" s="202"/>
      <c r="AK652" s="202"/>
      <c r="AL652" s="202"/>
      <c r="AM652" s="202"/>
      <c r="AN652" s="202"/>
      <c r="AO652" s="202"/>
      <c r="AP652" s="202"/>
      <c r="AQ652" s="202"/>
      <c r="AR652" s="202"/>
      <c r="AS652" s="202"/>
      <c r="AT652" s="202"/>
      <c r="AU652" s="202"/>
      <c r="AV652" s="202"/>
      <c r="AW652" s="202"/>
      <c r="AX652" s="202"/>
      <c r="AY652" s="202"/>
      <c r="AZ652" s="202"/>
      <c r="BA652" s="202"/>
      <c r="BB652" s="202"/>
      <c r="BC652" s="202"/>
      <c r="BD652" s="202"/>
      <c r="BE652" s="202"/>
      <c r="BF652" s="202"/>
      <c r="BG652" s="202"/>
      <c r="BH652" s="202"/>
    </row>
    <row r="653" spans="1:60" outlineLevel="1" x14ac:dyDescent="0.2">
      <c r="A653" s="230"/>
      <c r="B653" s="212"/>
      <c r="C653" s="287" t="s">
        <v>213</v>
      </c>
      <c r="D653" s="269"/>
      <c r="E653" s="272"/>
      <c r="F653" s="223"/>
      <c r="G653" s="223"/>
      <c r="H653" s="224"/>
      <c r="I653" s="232"/>
      <c r="J653" s="202"/>
      <c r="K653" s="202"/>
      <c r="L653" s="202"/>
      <c r="M653" s="202"/>
      <c r="N653" s="202"/>
      <c r="O653" s="202"/>
      <c r="P653" s="202"/>
      <c r="Q653" s="202"/>
      <c r="R653" s="202"/>
      <c r="S653" s="202"/>
      <c r="T653" s="202"/>
      <c r="U653" s="202"/>
      <c r="V653" s="202"/>
      <c r="W653" s="202"/>
      <c r="X653" s="202"/>
      <c r="Y653" s="202"/>
      <c r="Z653" s="202"/>
      <c r="AA653" s="202"/>
      <c r="AB653" s="202"/>
      <c r="AC653" s="202"/>
      <c r="AD653" s="202"/>
      <c r="AE653" s="202"/>
      <c r="AF653" s="202"/>
      <c r="AG653" s="202"/>
      <c r="AH653" s="202"/>
      <c r="AI653" s="202"/>
      <c r="AJ653" s="202"/>
      <c r="AK653" s="202"/>
      <c r="AL653" s="202"/>
      <c r="AM653" s="202"/>
      <c r="AN653" s="202"/>
      <c r="AO653" s="202"/>
      <c r="AP653" s="202"/>
      <c r="AQ653" s="202"/>
      <c r="AR653" s="202"/>
      <c r="AS653" s="202"/>
      <c r="AT653" s="202"/>
      <c r="AU653" s="202"/>
      <c r="AV653" s="202"/>
      <c r="AW653" s="202"/>
      <c r="AX653" s="202"/>
      <c r="AY653" s="202"/>
      <c r="AZ653" s="202"/>
      <c r="BA653" s="202"/>
      <c r="BB653" s="202"/>
      <c r="BC653" s="202"/>
      <c r="BD653" s="202"/>
      <c r="BE653" s="202"/>
      <c r="BF653" s="202"/>
      <c r="BG653" s="202"/>
      <c r="BH653" s="202"/>
    </row>
    <row r="654" spans="1:60" outlineLevel="1" x14ac:dyDescent="0.2">
      <c r="A654" s="230"/>
      <c r="B654" s="212"/>
      <c r="C654" s="286" t="s">
        <v>516</v>
      </c>
      <c r="D654" s="268"/>
      <c r="E654" s="271">
        <v>478.46</v>
      </c>
      <c r="F654" s="223"/>
      <c r="G654" s="223"/>
      <c r="H654" s="224"/>
      <c r="I654" s="23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  <c r="AA654" s="202"/>
      <c r="AB654" s="202"/>
      <c r="AC654" s="202"/>
      <c r="AD654" s="202"/>
      <c r="AE654" s="202"/>
      <c r="AF654" s="202"/>
      <c r="AG654" s="202"/>
      <c r="AH654" s="202"/>
      <c r="AI654" s="202"/>
      <c r="AJ654" s="202"/>
      <c r="AK654" s="202"/>
      <c r="AL654" s="202"/>
      <c r="AM654" s="202"/>
      <c r="AN654" s="202"/>
      <c r="AO654" s="202"/>
      <c r="AP654" s="202"/>
      <c r="AQ654" s="202"/>
      <c r="AR654" s="202"/>
      <c r="AS654" s="202"/>
      <c r="AT654" s="202"/>
      <c r="AU654" s="202"/>
      <c r="AV654" s="202"/>
      <c r="AW654" s="202"/>
      <c r="AX654" s="202"/>
      <c r="AY654" s="202"/>
      <c r="AZ654" s="202"/>
      <c r="BA654" s="202"/>
      <c r="BB654" s="202"/>
      <c r="BC654" s="202"/>
      <c r="BD654" s="202"/>
      <c r="BE654" s="202"/>
      <c r="BF654" s="202"/>
      <c r="BG654" s="202"/>
      <c r="BH654" s="202"/>
    </row>
    <row r="655" spans="1:60" outlineLevel="1" x14ac:dyDescent="0.2">
      <c r="A655" s="230"/>
      <c r="B655" s="266" t="s">
        <v>517</v>
      </c>
      <c r="C655" s="285"/>
      <c r="D655" s="277"/>
      <c r="E655" s="278"/>
      <c r="F655" s="279"/>
      <c r="G655" s="276"/>
      <c r="H655" s="224"/>
      <c r="I655" s="23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  <c r="AA655" s="202"/>
      <c r="AB655" s="202"/>
      <c r="AC655" s="202">
        <v>0</v>
      </c>
      <c r="AD655" s="202"/>
      <c r="AE655" s="202"/>
      <c r="AF655" s="202"/>
      <c r="AG655" s="202"/>
      <c r="AH655" s="202"/>
      <c r="AI655" s="202"/>
      <c r="AJ655" s="202"/>
      <c r="AK655" s="202"/>
      <c r="AL655" s="202"/>
      <c r="AM655" s="202"/>
      <c r="AN655" s="202"/>
      <c r="AO655" s="202"/>
      <c r="AP655" s="202"/>
      <c r="AQ655" s="202"/>
      <c r="AR655" s="202"/>
      <c r="AS655" s="202"/>
      <c r="AT655" s="202"/>
      <c r="AU655" s="202"/>
      <c r="AV655" s="202"/>
      <c r="AW655" s="202"/>
      <c r="AX655" s="202"/>
      <c r="AY655" s="202"/>
      <c r="AZ655" s="202"/>
      <c r="BA655" s="202"/>
      <c r="BB655" s="202"/>
      <c r="BC655" s="202"/>
      <c r="BD655" s="202"/>
      <c r="BE655" s="202"/>
      <c r="BF655" s="202"/>
      <c r="BG655" s="202"/>
      <c r="BH655" s="202"/>
    </row>
    <row r="656" spans="1:60" outlineLevel="1" x14ac:dyDescent="0.2">
      <c r="A656" s="230">
        <v>64</v>
      </c>
      <c r="B656" s="212" t="s">
        <v>518</v>
      </c>
      <c r="C656" s="256" t="s">
        <v>519</v>
      </c>
      <c r="D656" s="214" t="s">
        <v>168</v>
      </c>
      <c r="E656" s="217">
        <v>478.4588</v>
      </c>
      <c r="F656" s="222"/>
      <c r="G656" s="223">
        <f>ROUND(E656*F656,2)</f>
        <v>0</v>
      </c>
      <c r="H656" s="224" t="s">
        <v>505</v>
      </c>
      <c r="I656" s="232" t="s">
        <v>123</v>
      </c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  <c r="AA656" s="202"/>
      <c r="AB656" s="202"/>
      <c r="AC656" s="202"/>
      <c r="AD656" s="202"/>
      <c r="AE656" s="202"/>
      <c r="AF656" s="202"/>
      <c r="AG656" s="202"/>
      <c r="AH656" s="202"/>
      <c r="AI656" s="202"/>
      <c r="AJ656" s="202"/>
      <c r="AK656" s="202"/>
      <c r="AL656" s="202"/>
      <c r="AM656" s="202">
        <v>21</v>
      </c>
      <c r="AN656" s="202"/>
      <c r="AO656" s="202"/>
      <c r="AP656" s="202"/>
      <c r="AQ656" s="202"/>
      <c r="AR656" s="202"/>
      <c r="AS656" s="202"/>
      <c r="AT656" s="202"/>
      <c r="AU656" s="202"/>
      <c r="AV656" s="202"/>
      <c r="AW656" s="202"/>
      <c r="AX656" s="202"/>
      <c r="AY656" s="202"/>
      <c r="AZ656" s="202"/>
      <c r="BA656" s="202"/>
      <c r="BB656" s="202"/>
      <c r="BC656" s="202"/>
      <c r="BD656" s="202"/>
      <c r="BE656" s="202"/>
      <c r="BF656" s="202"/>
      <c r="BG656" s="202"/>
      <c r="BH656" s="202"/>
    </row>
    <row r="657" spans="1:60" outlineLevel="1" x14ac:dyDescent="0.2">
      <c r="A657" s="230"/>
      <c r="B657" s="212"/>
      <c r="C657" s="286" t="s">
        <v>506</v>
      </c>
      <c r="D657" s="268"/>
      <c r="E657" s="271"/>
      <c r="F657" s="223"/>
      <c r="G657" s="223"/>
      <c r="H657" s="224"/>
      <c r="I657" s="232"/>
      <c r="J657" s="202"/>
      <c r="K657" s="202"/>
      <c r="L657" s="202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  <c r="X657" s="202"/>
      <c r="Y657" s="202"/>
      <c r="Z657" s="202"/>
      <c r="AA657" s="202"/>
      <c r="AB657" s="202"/>
      <c r="AC657" s="202"/>
      <c r="AD657" s="202"/>
      <c r="AE657" s="202"/>
      <c r="AF657" s="202"/>
      <c r="AG657" s="202"/>
      <c r="AH657" s="202"/>
      <c r="AI657" s="202"/>
      <c r="AJ657" s="202"/>
      <c r="AK657" s="202"/>
      <c r="AL657" s="202"/>
      <c r="AM657" s="202"/>
      <c r="AN657" s="202"/>
      <c r="AO657" s="202"/>
      <c r="AP657" s="202"/>
      <c r="AQ657" s="202"/>
      <c r="AR657" s="202"/>
      <c r="AS657" s="202"/>
      <c r="AT657" s="202"/>
      <c r="AU657" s="202"/>
      <c r="AV657" s="202"/>
      <c r="AW657" s="202"/>
      <c r="AX657" s="202"/>
      <c r="AY657" s="202"/>
      <c r="AZ657" s="202"/>
      <c r="BA657" s="202"/>
      <c r="BB657" s="202"/>
      <c r="BC657" s="202"/>
      <c r="BD657" s="202"/>
      <c r="BE657" s="202"/>
      <c r="BF657" s="202"/>
      <c r="BG657" s="202"/>
      <c r="BH657" s="202"/>
    </row>
    <row r="658" spans="1:60" outlineLevel="1" x14ac:dyDescent="0.2">
      <c r="A658" s="230"/>
      <c r="B658" s="212"/>
      <c r="C658" s="286" t="s">
        <v>520</v>
      </c>
      <c r="D658" s="268"/>
      <c r="E658" s="271"/>
      <c r="F658" s="223"/>
      <c r="G658" s="223"/>
      <c r="H658" s="224"/>
      <c r="I658" s="232"/>
      <c r="J658" s="202"/>
      <c r="K658" s="202"/>
      <c r="L658" s="202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  <c r="X658" s="202"/>
      <c r="Y658" s="202"/>
      <c r="Z658" s="202"/>
      <c r="AA658" s="202"/>
      <c r="AB658" s="202"/>
      <c r="AC658" s="202"/>
      <c r="AD658" s="202"/>
      <c r="AE658" s="202"/>
      <c r="AF658" s="202"/>
      <c r="AG658" s="202"/>
      <c r="AH658" s="202"/>
      <c r="AI658" s="202"/>
      <c r="AJ658" s="202"/>
      <c r="AK658" s="202"/>
      <c r="AL658" s="202"/>
      <c r="AM658" s="202"/>
      <c r="AN658" s="202"/>
      <c r="AO658" s="202"/>
      <c r="AP658" s="202"/>
      <c r="AQ658" s="202"/>
      <c r="AR658" s="202"/>
      <c r="AS658" s="202"/>
      <c r="AT658" s="202"/>
      <c r="AU658" s="202"/>
      <c r="AV658" s="202"/>
      <c r="AW658" s="202"/>
      <c r="AX658" s="202"/>
      <c r="AY658" s="202"/>
      <c r="AZ658" s="202"/>
      <c r="BA658" s="202"/>
      <c r="BB658" s="202"/>
      <c r="BC658" s="202"/>
      <c r="BD658" s="202"/>
      <c r="BE658" s="202"/>
      <c r="BF658" s="202"/>
      <c r="BG658" s="202"/>
      <c r="BH658" s="202"/>
    </row>
    <row r="659" spans="1:60" outlineLevel="1" x14ac:dyDescent="0.2">
      <c r="A659" s="230"/>
      <c r="B659" s="212"/>
      <c r="C659" s="287" t="s">
        <v>200</v>
      </c>
      <c r="D659" s="269"/>
      <c r="E659" s="272"/>
      <c r="F659" s="223"/>
      <c r="G659" s="223"/>
      <c r="H659" s="224"/>
      <c r="I659" s="23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  <c r="AA659" s="202"/>
      <c r="AB659" s="202"/>
      <c r="AC659" s="202"/>
      <c r="AD659" s="202"/>
      <c r="AE659" s="202"/>
      <c r="AF659" s="202"/>
      <c r="AG659" s="202"/>
      <c r="AH659" s="202"/>
      <c r="AI659" s="202"/>
      <c r="AJ659" s="202"/>
      <c r="AK659" s="202"/>
      <c r="AL659" s="202"/>
      <c r="AM659" s="202"/>
      <c r="AN659" s="202"/>
      <c r="AO659" s="202"/>
      <c r="AP659" s="202"/>
      <c r="AQ659" s="202"/>
      <c r="AR659" s="202"/>
      <c r="AS659" s="202"/>
      <c r="AT659" s="202"/>
      <c r="AU659" s="202"/>
      <c r="AV659" s="202"/>
      <c r="AW659" s="202"/>
      <c r="AX659" s="202"/>
      <c r="AY659" s="202"/>
      <c r="AZ659" s="202"/>
      <c r="BA659" s="202"/>
      <c r="BB659" s="202"/>
      <c r="BC659" s="202"/>
      <c r="BD659" s="202"/>
      <c r="BE659" s="202"/>
      <c r="BF659" s="202"/>
      <c r="BG659" s="202"/>
      <c r="BH659" s="202"/>
    </row>
    <row r="660" spans="1:60" outlineLevel="1" x14ac:dyDescent="0.2">
      <c r="A660" s="230"/>
      <c r="B660" s="212"/>
      <c r="C660" s="288" t="s">
        <v>508</v>
      </c>
      <c r="D660" s="269"/>
      <c r="E660" s="272">
        <v>96.59</v>
      </c>
      <c r="F660" s="223"/>
      <c r="G660" s="223"/>
      <c r="H660" s="224"/>
      <c r="I660" s="23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/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02"/>
      <c r="AT660" s="202"/>
      <c r="AU660" s="202"/>
      <c r="AV660" s="202"/>
      <c r="AW660" s="202"/>
      <c r="AX660" s="202"/>
      <c r="AY660" s="202"/>
      <c r="AZ660" s="202"/>
      <c r="BA660" s="202"/>
      <c r="BB660" s="202"/>
      <c r="BC660" s="202"/>
      <c r="BD660" s="202"/>
      <c r="BE660" s="202"/>
      <c r="BF660" s="202"/>
      <c r="BG660" s="202"/>
      <c r="BH660" s="202"/>
    </row>
    <row r="661" spans="1:60" outlineLevel="1" x14ac:dyDescent="0.2">
      <c r="A661" s="230"/>
      <c r="B661" s="212"/>
      <c r="C661" s="288" t="s">
        <v>509</v>
      </c>
      <c r="D661" s="269"/>
      <c r="E661" s="272">
        <v>109.55</v>
      </c>
      <c r="F661" s="223"/>
      <c r="G661" s="223"/>
      <c r="H661" s="224"/>
      <c r="I661" s="23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  <c r="AA661" s="202"/>
      <c r="AB661" s="202"/>
      <c r="AC661" s="202"/>
      <c r="AD661" s="202"/>
      <c r="AE661" s="202"/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02"/>
      <c r="AT661" s="202"/>
      <c r="AU661" s="202"/>
      <c r="AV661" s="202"/>
      <c r="AW661" s="202"/>
      <c r="AX661" s="202"/>
      <c r="AY661" s="202"/>
      <c r="AZ661" s="202"/>
      <c r="BA661" s="202"/>
      <c r="BB661" s="202"/>
      <c r="BC661" s="202"/>
      <c r="BD661" s="202"/>
      <c r="BE661" s="202"/>
      <c r="BF661" s="202"/>
      <c r="BG661" s="202"/>
      <c r="BH661" s="202"/>
    </row>
    <row r="662" spans="1:60" outlineLevel="1" x14ac:dyDescent="0.2">
      <c r="A662" s="230"/>
      <c r="B662" s="212"/>
      <c r="C662" s="288" t="s">
        <v>510</v>
      </c>
      <c r="D662" s="269"/>
      <c r="E662" s="272">
        <v>228.82</v>
      </c>
      <c r="F662" s="223"/>
      <c r="G662" s="223"/>
      <c r="H662" s="224"/>
      <c r="I662" s="23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  <c r="AA662" s="202"/>
      <c r="AB662" s="202"/>
      <c r="AC662" s="202"/>
      <c r="AD662" s="202"/>
      <c r="AE662" s="202"/>
      <c r="AF662" s="202"/>
      <c r="AG662" s="202"/>
      <c r="AH662" s="202"/>
      <c r="AI662" s="202"/>
      <c r="AJ662" s="202"/>
      <c r="AK662" s="202"/>
      <c r="AL662" s="202"/>
      <c r="AM662" s="202"/>
      <c r="AN662" s="202"/>
      <c r="AO662" s="202"/>
      <c r="AP662" s="202"/>
      <c r="AQ662" s="202"/>
      <c r="AR662" s="202"/>
      <c r="AS662" s="202"/>
      <c r="AT662" s="202"/>
      <c r="AU662" s="202"/>
      <c r="AV662" s="202"/>
      <c r="AW662" s="202"/>
      <c r="AX662" s="202"/>
      <c r="AY662" s="202"/>
      <c r="AZ662" s="202"/>
      <c r="BA662" s="202"/>
      <c r="BB662" s="202"/>
      <c r="BC662" s="202"/>
      <c r="BD662" s="202"/>
      <c r="BE662" s="202"/>
      <c r="BF662" s="202"/>
      <c r="BG662" s="202"/>
      <c r="BH662" s="202"/>
    </row>
    <row r="663" spans="1:60" outlineLevel="1" x14ac:dyDescent="0.2">
      <c r="A663" s="230"/>
      <c r="B663" s="212"/>
      <c r="C663" s="287" t="s">
        <v>213</v>
      </c>
      <c r="D663" s="269"/>
      <c r="E663" s="272"/>
      <c r="F663" s="223"/>
      <c r="G663" s="223"/>
      <c r="H663" s="224"/>
      <c r="I663" s="232"/>
      <c r="J663" s="202"/>
      <c r="K663" s="202"/>
      <c r="L663" s="202"/>
      <c r="M663" s="202"/>
      <c r="N663" s="202"/>
      <c r="O663" s="202"/>
      <c r="P663" s="202"/>
      <c r="Q663" s="202"/>
      <c r="R663" s="202"/>
      <c r="S663" s="202"/>
      <c r="T663" s="202"/>
      <c r="U663" s="202"/>
      <c r="V663" s="202"/>
      <c r="W663" s="202"/>
      <c r="X663" s="202"/>
      <c r="Y663" s="202"/>
      <c r="Z663" s="202"/>
      <c r="AA663" s="202"/>
      <c r="AB663" s="202"/>
      <c r="AC663" s="202"/>
      <c r="AD663" s="202"/>
      <c r="AE663" s="202"/>
      <c r="AF663" s="202"/>
      <c r="AG663" s="202"/>
      <c r="AH663" s="202"/>
      <c r="AI663" s="202"/>
      <c r="AJ663" s="202"/>
      <c r="AK663" s="202"/>
      <c r="AL663" s="202"/>
      <c r="AM663" s="202"/>
      <c r="AN663" s="202"/>
      <c r="AO663" s="202"/>
      <c r="AP663" s="202"/>
      <c r="AQ663" s="202"/>
      <c r="AR663" s="202"/>
      <c r="AS663" s="202"/>
      <c r="AT663" s="202"/>
      <c r="AU663" s="202"/>
      <c r="AV663" s="202"/>
      <c r="AW663" s="202"/>
      <c r="AX663" s="202"/>
      <c r="AY663" s="202"/>
      <c r="AZ663" s="202"/>
      <c r="BA663" s="202"/>
      <c r="BB663" s="202"/>
      <c r="BC663" s="202"/>
      <c r="BD663" s="202"/>
      <c r="BE663" s="202"/>
      <c r="BF663" s="202"/>
      <c r="BG663" s="202"/>
      <c r="BH663" s="202"/>
    </row>
    <row r="664" spans="1:60" outlineLevel="1" x14ac:dyDescent="0.2">
      <c r="A664" s="230"/>
      <c r="B664" s="212"/>
      <c r="C664" s="286" t="s">
        <v>516</v>
      </c>
      <c r="D664" s="268"/>
      <c r="E664" s="271">
        <v>478.46</v>
      </c>
      <c r="F664" s="223"/>
      <c r="G664" s="223"/>
      <c r="H664" s="224"/>
      <c r="I664" s="23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  <c r="X664" s="202"/>
      <c r="Y664" s="202"/>
      <c r="Z664" s="202"/>
      <c r="AA664" s="202"/>
      <c r="AB664" s="202"/>
      <c r="AC664" s="202"/>
      <c r="AD664" s="202"/>
      <c r="AE664" s="202"/>
      <c r="AF664" s="202"/>
      <c r="AG664" s="202"/>
      <c r="AH664" s="202"/>
      <c r="AI664" s="202"/>
      <c r="AJ664" s="202"/>
      <c r="AK664" s="202"/>
      <c r="AL664" s="202"/>
      <c r="AM664" s="202"/>
      <c r="AN664" s="202"/>
      <c r="AO664" s="202"/>
      <c r="AP664" s="202"/>
      <c r="AQ664" s="202"/>
      <c r="AR664" s="202"/>
      <c r="AS664" s="202"/>
      <c r="AT664" s="202"/>
      <c r="AU664" s="202"/>
      <c r="AV664" s="202"/>
      <c r="AW664" s="202"/>
      <c r="AX664" s="202"/>
      <c r="AY664" s="202"/>
      <c r="AZ664" s="202"/>
      <c r="BA664" s="202"/>
      <c r="BB664" s="202"/>
      <c r="BC664" s="202"/>
      <c r="BD664" s="202"/>
      <c r="BE664" s="202"/>
      <c r="BF664" s="202"/>
      <c r="BG664" s="202"/>
      <c r="BH664" s="202"/>
    </row>
    <row r="665" spans="1:60" ht="33.75" outlineLevel="1" x14ac:dyDescent="0.2">
      <c r="A665" s="230">
        <v>65</v>
      </c>
      <c r="B665" s="212" t="s">
        <v>521</v>
      </c>
      <c r="C665" s="256" t="s">
        <v>522</v>
      </c>
      <c r="D665" s="214" t="s">
        <v>168</v>
      </c>
      <c r="E665" s="217">
        <v>887.32349999999997</v>
      </c>
      <c r="F665" s="222"/>
      <c r="G665" s="223">
        <f>ROUND(E665*F665,2)</f>
        <v>0</v>
      </c>
      <c r="H665" s="224" t="s">
        <v>155</v>
      </c>
      <c r="I665" s="232" t="s">
        <v>123</v>
      </c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  <c r="AA665" s="202"/>
      <c r="AB665" s="202"/>
      <c r="AC665" s="202"/>
      <c r="AD665" s="202"/>
      <c r="AE665" s="202"/>
      <c r="AF665" s="202"/>
      <c r="AG665" s="202"/>
      <c r="AH665" s="202"/>
      <c r="AI665" s="202"/>
      <c r="AJ665" s="202"/>
      <c r="AK665" s="202"/>
      <c r="AL665" s="202"/>
      <c r="AM665" s="202">
        <v>21</v>
      </c>
      <c r="AN665" s="202"/>
      <c r="AO665" s="202"/>
      <c r="AP665" s="202"/>
      <c r="AQ665" s="202"/>
      <c r="AR665" s="202"/>
      <c r="AS665" s="202"/>
      <c r="AT665" s="202"/>
      <c r="AU665" s="202"/>
      <c r="AV665" s="202"/>
      <c r="AW665" s="202"/>
      <c r="AX665" s="202"/>
      <c r="AY665" s="202"/>
      <c r="AZ665" s="202"/>
      <c r="BA665" s="202"/>
      <c r="BB665" s="202"/>
      <c r="BC665" s="202"/>
      <c r="BD665" s="202"/>
      <c r="BE665" s="202"/>
      <c r="BF665" s="202"/>
      <c r="BG665" s="202"/>
      <c r="BH665" s="202"/>
    </row>
    <row r="666" spans="1:60" outlineLevel="1" x14ac:dyDescent="0.2">
      <c r="A666" s="230"/>
      <c r="B666" s="212"/>
      <c r="C666" s="286" t="s">
        <v>506</v>
      </c>
      <c r="D666" s="268"/>
      <c r="E666" s="271"/>
      <c r="F666" s="223"/>
      <c r="G666" s="223"/>
      <c r="H666" s="224"/>
      <c r="I666" s="23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  <c r="AA666" s="202"/>
      <c r="AB666" s="202"/>
      <c r="AC666" s="202"/>
      <c r="AD666" s="202"/>
      <c r="AE666" s="202"/>
      <c r="AF666" s="202"/>
      <c r="AG666" s="202"/>
      <c r="AH666" s="202"/>
      <c r="AI666" s="202"/>
      <c r="AJ666" s="202"/>
      <c r="AK666" s="202"/>
      <c r="AL666" s="202"/>
      <c r="AM666" s="202"/>
      <c r="AN666" s="202"/>
      <c r="AO666" s="202"/>
      <c r="AP666" s="202"/>
      <c r="AQ666" s="202"/>
      <c r="AR666" s="202"/>
      <c r="AS666" s="202"/>
      <c r="AT666" s="202"/>
      <c r="AU666" s="202"/>
      <c r="AV666" s="202"/>
      <c r="AW666" s="202"/>
      <c r="AX666" s="202"/>
      <c r="AY666" s="202"/>
      <c r="AZ666" s="202"/>
      <c r="BA666" s="202"/>
      <c r="BB666" s="202"/>
      <c r="BC666" s="202"/>
      <c r="BD666" s="202"/>
      <c r="BE666" s="202"/>
      <c r="BF666" s="202"/>
      <c r="BG666" s="202"/>
      <c r="BH666" s="202"/>
    </row>
    <row r="667" spans="1:60" outlineLevel="1" x14ac:dyDescent="0.2">
      <c r="A667" s="230"/>
      <c r="B667" s="212"/>
      <c r="C667" s="286" t="s">
        <v>507</v>
      </c>
      <c r="D667" s="268"/>
      <c r="E667" s="271"/>
      <c r="F667" s="223"/>
      <c r="G667" s="223"/>
      <c r="H667" s="224"/>
      <c r="I667" s="23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  <c r="AA667" s="202"/>
      <c r="AB667" s="202"/>
      <c r="AC667" s="202"/>
      <c r="AD667" s="202"/>
      <c r="AE667" s="202"/>
      <c r="AF667" s="202"/>
      <c r="AG667" s="202"/>
      <c r="AH667" s="202"/>
      <c r="AI667" s="202"/>
      <c r="AJ667" s="202"/>
      <c r="AK667" s="202"/>
      <c r="AL667" s="202"/>
      <c r="AM667" s="202"/>
      <c r="AN667" s="202"/>
      <c r="AO667" s="202"/>
      <c r="AP667" s="202"/>
      <c r="AQ667" s="202"/>
      <c r="AR667" s="202"/>
      <c r="AS667" s="202"/>
      <c r="AT667" s="202"/>
      <c r="AU667" s="202"/>
      <c r="AV667" s="202"/>
      <c r="AW667" s="202"/>
      <c r="AX667" s="202"/>
      <c r="AY667" s="202"/>
      <c r="AZ667" s="202"/>
      <c r="BA667" s="202"/>
      <c r="BB667" s="202"/>
      <c r="BC667" s="202"/>
      <c r="BD667" s="202"/>
      <c r="BE667" s="202"/>
      <c r="BF667" s="202"/>
      <c r="BG667" s="202"/>
      <c r="BH667" s="202"/>
    </row>
    <row r="668" spans="1:60" outlineLevel="1" x14ac:dyDescent="0.2">
      <c r="A668" s="230"/>
      <c r="B668" s="212"/>
      <c r="C668" s="287" t="s">
        <v>200</v>
      </c>
      <c r="D668" s="269"/>
      <c r="E668" s="272"/>
      <c r="F668" s="223"/>
      <c r="G668" s="223"/>
      <c r="H668" s="224"/>
      <c r="I668" s="232"/>
      <c r="J668" s="202"/>
      <c r="K668" s="202"/>
      <c r="L668" s="202"/>
      <c r="M668" s="202"/>
      <c r="N668" s="202"/>
      <c r="O668" s="202"/>
      <c r="P668" s="202"/>
      <c r="Q668" s="202"/>
      <c r="R668" s="202"/>
      <c r="S668" s="202"/>
      <c r="T668" s="202"/>
      <c r="U668" s="202"/>
      <c r="V668" s="202"/>
      <c r="W668" s="202"/>
      <c r="X668" s="202"/>
      <c r="Y668" s="202"/>
      <c r="Z668" s="202"/>
      <c r="AA668" s="202"/>
      <c r="AB668" s="202"/>
      <c r="AC668" s="202"/>
      <c r="AD668" s="202"/>
      <c r="AE668" s="202"/>
      <c r="AF668" s="202"/>
      <c r="AG668" s="202"/>
      <c r="AH668" s="202"/>
      <c r="AI668" s="202"/>
      <c r="AJ668" s="202"/>
      <c r="AK668" s="202"/>
      <c r="AL668" s="202"/>
      <c r="AM668" s="202"/>
      <c r="AN668" s="202"/>
      <c r="AO668" s="202"/>
      <c r="AP668" s="202"/>
      <c r="AQ668" s="202"/>
      <c r="AR668" s="202"/>
      <c r="AS668" s="202"/>
      <c r="AT668" s="202"/>
      <c r="AU668" s="202"/>
      <c r="AV668" s="202"/>
      <c r="AW668" s="202"/>
      <c r="AX668" s="202"/>
      <c r="AY668" s="202"/>
      <c r="AZ668" s="202"/>
      <c r="BA668" s="202"/>
      <c r="BB668" s="202"/>
      <c r="BC668" s="202"/>
      <c r="BD668" s="202"/>
      <c r="BE668" s="202"/>
      <c r="BF668" s="202"/>
      <c r="BG668" s="202"/>
      <c r="BH668" s="202"/>
    </row>
    <row r="669" spans="1:60" outlineLevel="1" x14ac:dyDescent="0.2">
      <c r="A669" s="230"/>
      <c r="B669" s="212"/>
      <c r="C669" s="288" t="s">
        <v>508</v>
      </c>
      <c r="D669" s="269"/>
      <c r="E669" s="272">
        <v>96.59</v>
      </c>
      <c r="F669" s="223"/>
      <c r="G669" s="223"/>
      <c r="H669" s="224"/>
      <c r="I669" s="232"/>
      <c r="J669" s="202"/>
      <c r="K669" s="202"/>
      <c r="L669" s="202"/>
      <c r="M669" s="202"/>
      <c r="N669" s="202"/>
      <c r="O669" s="202"/>
      <c r="P669" s="202"/>
      <c r="Q669" s="202"/>
      <c r="R669" s="202"/>
      <c r="S669" s="202"/>
      <c r="T669" s="202"/>
      <c r="U669" s="202"/>
      <c r="V669" s="202"/>
      <c r="W669" s="202"/>
      <c r="X669" s="202"/>
      <c r="Y669" s="202"/>
      <c r="Z669" s="202"/>
      <c r="AA669" s="202"/>
      <c r="AB669" s="202"/>
      <c r="AC669" s="202"/>
      <c r="AD669" s="202"/>
      <c r="AE669" s="202"/>
      <c r="AF669" s="202"/>
      <c r="AG669" s="202"/>
      <c r="AH669" s="202"/>
      <c r="AI669" s="202"/>
      <c r="AJ669" s="202"/>
      <c r="AK669" s="202"/>
      <c r="AL669" s="202"/>
      <c r="AM669" s="202"/>
      <c r="AN669" s="202"/>
      <c r="AO669" s="202"/>
      <c r="AP669" s="202"/>
      <c r="AQ669" s="202"/>
      <c r="AR669" s="202"/>
      <c r="AS669" s="202"/>
      <c r="AT669" s="202"/>
      <c r="AU669" s="202"/>
      <c r="AV669" s="202"/>
      <c r="AW669" s="202"/>
      <c r="AX669" s="202"/>
      <c r="AY669" s="202"/>
      <c r="AZ669" s="202"/>
      <c r="BA669" s="202"/>
      <c r="BB669" s="202"/>
      <c r="BC669" s="202"/>
      <c r="BD669" s="202"/>
      <c r="BE669" s="202"/>
      <c r="BF669" s="202"/>
      <c r="BG669" s="202"/>
      <c r="BH669" s="202"/>
    </row>
    <row r="670" spans="1:60" outlineLevel="1" x14ac:dyDescent="0.2">
      <c r="A670" s="230"/>
      <c r="B670" s="212"/>
      <c r="C670" s="288" t="s">
        <v>509</v>
      </c>
      <c r="D670" s="269"/>
      <c r="E670" s="272">
        <v>109.55</v>
      </c>
      <c r="F670" s="223"/>
      <c r="G670" s="223"/>
      <c r="H670" s="224"/>
      <c r="I670" s="232"/>
      <c r="J670" s="202"/>
      <c r="K670" s="202"/>
      <c r="L670" s="202"/>
      <c r="M670" s="202"/>
      <c r="N670" s="202"/>
      <c r="O670" s="202"/>
      <c r="P670" s="202"/>
      <c r="Q670" s="202"/>
      <c r="R670" s="202"/>
      <c r="S670" s="202"/>
      <c r="T670" s="202"/>
      <c r="U670" s="202"/>
      <c r="V670" s="202"/>
      <c r="W670" s="202"/>
      <c r="X670" s="202"/>
      <c r="Y670" s="202"/>
      <c r="Z670" s="202"/>
      <c r="AA670" s="202"/>
      <c r="AB670" s="202"/>
      <c r="AC670" s="202"/>
      <c r="AD670" s="202"/>
      <c r="AE670" s="202"/>
      <c r="AF670" s="202"/>
      <c r="AG670" s="202"/>
      <c r="AH670" s="202"/>
      <c r="AI670" s="202"/>
      <c r="AJ670" s="202"/>
      <c r="AK670" s="202"/>
      <c r="AL670" s="202"/>
      <c r="AM670" s="202"/>
      <c r="AN670" s="202"/>
      <c r="AO670" s="202"/>
      <c r="AP670" s="202"/>
      <c r="AQ670" s="202"/>
      <c r="AR670" s="202"/>
      <c r="AS670" s="202"/>
      <c r="AT670" s="202"/>
      <c r="AU670" s="202"/>
      <c r="AV670" s="202"/>
      <c r="AW670" s="202"/>
      <c r="AX670" s="202"/>
      <c r="AY670" s="202"/>
      <c r="AZ670" s="202"/>
      <c r="BA670" s="202"/>
      <c r="BB670" s="202"/>
      <c r="BC670" s="202"/>
      <c r="BD670" s="202"/>
      <c r="BE670" s="202"/>
      <c r="BF670" s="202"/>
      <c r="BG670" s="202"/>
      <c r="BH670" s="202"/>
    </row>
    <row r="671" spans="1:60" outlineLevel="1" x14ac:dyDescent="0.2">
      <c r="A671" s="230"/>
      <c r="B671" s="212"/>
      <c r="C671" s="288" t="s">
        <v>510</v>
      </c>
      <c r="D671" s="269"/>
      <c r="E671" s="272">
        <v>228.82</v>
      </c>
      <c r="F671" s="223"/>
      <c r="G671" s="223"/>
      <c r="H671" s="224"/>
      <c r="I671" s="232"/>
      <c r="J671" s="202"/>
      <c r="K671" s="202"/>
      <c r="L671" s="202"/>
      <c r="M671" s="202"/>
      <c r="N671" s="202"/>
      <c r="O671" s="202"/>
      <c r="P671" s="202"/>
      <c r="Q671" s="202"/>
      <c r="R671" s="202"/>
      <c r="S671" s="202"/>
      <c r="T671" s="202"/>
      <c r="U671" s="202"/>
      <c r="V671" s="202"/>
      <c r="W671" s="202"/>
      <c r="X671" s="202"/>
      <c r="Y671" s="202"/>
      <c r="Z671" s="202"/>
      <c r="AA671" s="202"/>
      <c r="AB671" s="202"/>
      <c r="AC671" s="202"/>
      <c r="AD671" s="202"/>
      <c r="AE671" s="202"/>
      <c r="AF671" s="202"/>
      <c r="AG671" s="202"/>
      <c r="AH671" s="202"/>
      <c r="AI671" s="202"/>
      <c r="AJ671" s="202"/>
      <c r="AK671" s="202"/>
      <c r="AL671" s="202"/>
      <c r="AM671" s="202"/>
      <c r="AN671" s="202"/>
      <c r="AO671" s="202"/>
      <c r="AP671" s="202"/>
      <c r="AQ671" s="202"/>
      <c r="AR671" s="202"/>
      <c r="AS671" s="202"/>
      <c r="AT671" s="202"/>
      <c r="AU671" s="202"/>
      <c r="AV671" s="202"/>
      <c r="AW671" s="202"/>
      <c r="AX671" s="202"/>
      <c r="AY671" s="202"/>
      <c r="AZ671" s="202"/>
      <c r="BA671" s="202"/>
      <c r="BB671" s="202"/>
      <c r="BC671" s="202"/>
      <c r="BD671" s="202"/>
      <c r="BE671" s="202"/>
      <c r="BF671" s="202"/>
      <c r="BG671" s="202"/>
      <c r="BH671" s="202"/>
    </row>
    <row r="672" spans="1:60" outlineLevel="1" x14ac:dyDescent="0.2">
      <c r="A672" s="230"/>
      <c r="B672" s="212"/>
      <c r="C672" s="287" t="s">
        <v>213</v>
      </c>
      <c r="D672" s="269"/>
      <c r="E672" s="272"/>
      <c r="F672" s="223"/>
      <c r="G672" s="223"/>
      <c r="H672" s="224"/>
      <c r="I672" s="23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  <c r="AA672" s="202"/>
      <c r="AB672" s="202"/>
      <c r="AC672" s="202"/>
      <c r="AD672" s="202"/>
      <c r="AE672" s="202"/>
      <c r="AF672" s="202"/>
      <c r="AG672" s="202"/>
      <c r="AH672" s="202"/>
      <c r="AI672" s="202"/>
      <c r="AJ672" s="202"/>
      <c r="AK672" s="202"/>
      <c r="AL672" s="202"/>
      <c r="AM672" s="202"/>
      <c r="AN672" s="202"/>
      <c r="AO672" s="202"/>
      <c r="AP672" s="202"/>
      <c r="AQ672" s="202"/>
      <c r="AR672" s="202"/>
      <c r="AS672" s="202"/>
      <c r="AT672" s="202"/>
      <c r="AU672" s="202"/>
      <c r="AV672" s="202"/>
      <c r="AW672" s="202"/>
      <c r="AX672" s="202"/>
      <c r="AY672" s="202"/>
      <c r="AZ672" s="202"/>
      <c r="BA672" s="202"/>
      <c r="BB672" s="202"/>
      <c r="BC672" s="202"/>
      <c r="BD672" s="202"/>
      <c r="BE672" s="202"/>
      <c r="BF672" s="202"/>
      <c r="BG672" s="202"/>
      <c r="BH672" s="202"/>
    </row>
    <row r="673" spans="1:60" outlineLevel="1" x14ac:dyDescent="0.2">
      <c r="A673" s="230"/>
      <c r="B673" s="212"/>
      <c r="C673" s="286" t="s">
        <v>523</v>
      </c>
      <c r="D673" s="268"/>
      <c r="E673" s="271">
        <v>887.32</v>
      </c>
      <c r="F673" s="223"/>
      <c r="G673" s="223"/>
      <c r="H673" s="224"/>
      <c r="I673" s="232"/>
      <c r="J673" s="202"/>
      <c r="K673" s="202"/>
      <c r="L673" s="202"/>
      <c r="M673" s="202"/>
      <c r="N673" s="202"/>
      <c r="O673" s="202"/>
      <c r="P673" s="202"/>
      <c r="Q673" s="202"/>
      <c r="R673" s="202"/>
      <c r="S673" s="202"/>
      <c r="T673" s="202"/>
      <c r="U673" s="202"/>
      <c r="V673" s="202"/>
      <c r="W673" s="202"/>
      <c r="X673" s="202"/>
      <c r="Y673" s="202"/>
      <c r="Z673" s="202"/>
      <c r="AA673" s="202"/>
      <c r="AB673" s="202"/>
      <c r="AC673" s="202"/>
      <c r="AD673" s="202"/>
      <c r="AE673" s="202"/>
      <c r="AF673" s="202"/>
      <c r="AG673" s="202"/>
      <c r="AH673" s="202"/>
      <c r="AI673" s="202"/>
      <c r="AJ673" s="202"/>
      <c r="AK673" s="202"/>
      <c r="AL673" s="202"/>
      <c r="AM673" s="202"/>
      <c r="AN673" s="202"/>
      <c r="AO673" s="202"/>
      <c r="AP673" s="202"/>
      <c r="AQ673" s="202"/>
      <c r="AR673" s="202"/>
      <c r="AS673" s="202"/>
      <c r="AT673" s="202"/>
      <c r="AU673" s="202"/>
      <c r="AV673" s="202"/>
      <c r="AW673" s="202"/>
      <c r="AX673" s="202"/>
      <c r="AY673" s="202"/>
      <c r="AZ673" s="202"/>
      <c r="BA673" s="202"/>
      <c r="BB673" s="202"/>
      <c r="BC673" s="202"/>
      <c r="BD673" s="202"/>
      <c r="BE673" s="202"/>
      <c r="BF673" s="202"/>
      <c r="BG673" s="202"/>
      <c r="BH673" s="202"/>
    </row>
    <row r="674" spans="1:60" outlineLevel="1" x14ac:dyDescent="0.2">
      <c r="A674" s="230"/>
      <c r="B674" s="266" t="s">
        <v>524</v>
      </c>
      <c r="C674" s="285"/>
      <c r="D674" s="277"/>
      <c r="E674" s="278"/>
      <c r="F674" s="279"/>
      <c r="G674" s="276"/>
      <c r="H674" s="224"/>
      <c r="I674" s="232"/>
      <c r="J674" s="202"/>
      <c r="K674" s="202"/>
      <c r="L674" s="202"/>
      <c r="M674" s="202"/>
      <c r="N674" s="202"/>
      <c r="O674" s="202"/>
      <c r="P674" s="202"/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  <c r="AA674" s="202"/>
      <c r="AB674" s="202"/>
      <c r="AC674" s="202">
        <v>0</v>
      </c>
      <c r="AD674" s="202"/>
      <c r="AE674" s="202"/>
      <c r="AF674" s="202"/>
      <c r="AG674" s="202"/>
      <c r="AH674" s="202"/>
      <c r="AI674" s="202"/>
      <c r="AJ674" s="202"/>
      <c r="AK674" s="202"/>
      <c r="AL674" s="202"/>
      <c r="AM674" s="202"/>
      <c r="AN674" s="202"/>
      <c r="AO674" s="202"/>
      <c r="AP674" s="202"/>
      <c r="AQ674" s="202"/>
      <c r="AR674" s="202"/>
      <c r="AS674" s="202"/>
      <c r="AT674" s="202"/>
      <c r="AU674" s="202"/>
      <c r="AV674" s="202"/>
      <c r="AW674" s="202"/>
      <c r="AX674" s="202"/>
      <c r="AY674" s="202"/>
      <c r="AZ674" s="202"/>
      <c r="BA674" s="202"/>
      <c r="BB674" s="202"/>
      <c r="BC674" s="202"/>
      <c r="BD674" s="202"/>
      <c r="BE674" s="202"/>
      <c r="BF674" s="202"/>
      <c r="BG674" s="202"/>
      <c r="BH674" s="202"/>
    </row>
    <row r="675" spans="1:60" outlineLevel="1" x14ac:dyDescent="0.2">
      <c r="A675" s="230"/>
      <c r="B675" s="266" t="s">
        <v>525</v>
      </c>
      <c r="C675" s="285"/>
      <c r="D675" s="277"/>
      <c r="E675" s="278"/>
      <c r="F675" s="279"/>
      <c r="G675" s="276"/>
      <c r="H675" s="224"/>
      <c r="I675" s="232"/>
      <c r="J675" s="202"/>
      <c r="K675" s="202"/>
      <c r="L675" s="202"/>
      <c r="M675" s="202"/>
      <c r="N675" s="202"/>
      <c r="O675" s="202"/>
      <c r="P675" s="202"/>
      <c r="Q675" s="202"/>
      <c r="R675" s="202"/>
      <c r="S675" s="202"/>
      <c r="T675" s="202"/>
      <c r="U675" s="202"/>
      <c r="V675" s="202"/>
      <c r="W675" s="202"/>
      <c r="X675" s="202"/>
      <c r="Y675" s="202"/>
      <c r="Z675" s="202"/>
      <c r="AA675" s="202"/>
      <c r="AB675" s="202"/>
      <c r="AC675" s="202"/>
      <c r="AD675" s="202"/>
      <c r="AE675" s="202"/>
      <c r="AF675" s="202"/>
      <c r="AG675" s="202"/>
      <c r="AH675" s="202"/>
      <c r="AI675" s="202"/>
      <c r="AJ675" s="202"/>
      <c r="AK675" s="202"/>
      <c r="AL675" s="202"/>
      <c r="AM675" s="202"/>
      <c r="AN675" s="202"/>
      <c r="AO675" s="202"/>
      <c r="AP675" s="202"/>
      <c r="AQ675" s="202"/>
      <c r="AR675" s="202"/>
      <c r="AS675" s="202"/>
      <c r="AT675" s="202"/>
      <c r="AU675" s="202"/>
      <c r="AV675" s="202"/>
      <c r="AW675" s="202"/>
      <c r="AX675" s="202"/>
      <c r="AY675" s="202"/>
      <c r="AZ675" s="202"/>
      <c r="BA675" s="202"/>
      <c r="BB675" s="202"/>
      <c r="BC675" s="202"/>
      <c r="BD675" s="202"/>
      <c r="BE675" s="202"/>
      <c r="BF675" s="202"/>
      <c r="BG675" s="202"/>
      <c r="BH675" s="202"/>
    </row>
    <row r="676" spans="1:60" outlineLevel="1" x14ac:dyDescent="0.2">
      <c r="A676" s="230">
        <v>66</v>
      </c>
      <c r="B676" s="212" t="s">
        <v>526</v>
      </c>
      <c r="C676" s="256" t="s">
        <v>527</v>
      </c>
      <c r="D676" s="214" t="s">
        <v>528</v>
      </c>
      <c r="E676" s="273"/>
      <c r="F676" s="222"/>
      <c r="G676" s="223">
        <f>ROUND(E676*F676,2)</f>
        <v>0</v>
      </c>
      <c r="H676" s="224" t="s">
        <v>505</v>
      </c>
      <c r="I676" s="232" t="s">
        <v>123</v>
      </c>
      <c r="J676" s="202"/>
      <c r="K676" s="202"/>
      <c r="L676" s="202"/>
      <c r="M676" s="202"/>
      <c r="N676" s="202"/>
      <c r="O676" s="202"/>
      <c r="P676" s="202"/>
      <c r="Q676" s="202"/>
      <c r="R676" s="202"/>
      <c r="S676" s="202"/>
      <c r="T676" s="202"/>
      <c r="U676" s="202"/>
      <c r="V676" s="202"/>
      <c r="W676" s="202"/>
      <c r="X676" s="202"/>
      <c r="Y676" s="202"/>
      <c r="Z676" s="202"/>
      <c r="AA676" s="202"/>
      <c r="AB676" s="202"/>
      <c r="AC676" s="202"/>
      <c r="AD676" s="202"/>
      <c r="AE676" s="202"/>
      <c r="AF676" s="202"/>
      <c r="AG676" s="202"/>
      <c r="AH676" s="202"/>
      <c r="AI676" s="202"/>
      <c r="AJ676" s="202"/>
      <c r="AK676" s="202"/>
      <c r="AL676" s="202"/>
      <c r="AM676" s="202">
        <v>21</v>
      </c>
      <c r="AN676" s="202"/>
      <c r="AO676" s="202"/>
      <c r="AP676" s="202"/>
      <c r="AQ676" s="202"/>
      <c r="AR676" s="202"/>
      <c r="AS676" s="202"/>
      <c r="AT676" s="202"/>
      <c r="AU676" s="202"/>
      <c r="AV676" s="202"/>
      <c r="AW676" s="202"/>
      <c r="AX676" s="202"/>
      <c r="AY676" s="202"/>
      <c r="AZ676" s="202"/>
      <c r="BA676" s="202"/>
      <c r="BB676" s="202"/>
      <c r="BC676" s="202"/>
      <c r="BD676" s="202"/>
      <c r="BE676" s="202"/>
      <c r="BF676" s="202"/>
      <c r="BG676" s="202"/>
      <c r="BH676" s="202"/>
    </row>
    <row r="677" spans="1:60" x14ac:dyDescent="0.2">
      <c r="A677" s="229" t="s">
        <v>119</v>
      </c>
      <c r="B677" s="211" t="s">
        <v>85</v>
      </c>
      <c r="C677" s="255" t="s">
        <v>86</v>
      </c>
      <c r="D677" s="213"/>
      <c r="E677" s="216"/>
      <c r="F677" s="227">
        <f>SUM(G678:G735)</f>
        <v>0</v>
      </c>
      <c r="G677" s="228"/>
      <c r="H677" s="221"/>
      <c r="I677" s="231"/>
    </row>
    <row r="678" spans="1:60" outlineLevel="1" x14ac:dyDescent="0.2">
      <c r="A678" s="230"/>
      <c r="B678" s="265" t="s">
        <v>529</v>
      </c>
      <c r="C678" s="284"/>
      <c r="D678" s="267"/>
      <c r="E678" s="270"/>
      <c r="F678" s="274"/>
      <c r="G678" s="275"/>
      <c r="H678" s="224"/>
      <c r="I678" s="232"/>
      <c r="J678" s="202"/>
      <c r="K678" s="202"/>
      <c r="L678" s="202"/>
      <c r="M678" s="202"/>
      <c r="N678" s="202"/>
      <c r="O678" s="202"/>
      <c r="P678" s="202"/>
      <c r="Q678" s="202"/>
      <c r="R678" s="202"/>
      <c r="S678" s="202"/>
      <c r="T678" s="202"/>
      <c r="U678" s="202"/>
      <c r="V678" s="202"/>
      <c r="W678" s="202"/>
      <c r="X678" s="202"/>
      <c r="Y678" s="202"/>
      <c r="Z678" s="202"/>
      <c r="AA678" s="202"/>
      <c r="AB678" s="202"/>
      <c r="AC678" s="202">
        <v>0</v>
      </c>
      <c r="AD678" s="202"/>
      <c r="AE678" s="202"/>
      <c r="AF678" s="202"/>
      <c r="AG678" s="202"/>
      <c r="AH678" s="202"/>
      <c r="AI678" s="202"/>
      <c r="AJ678" s="202"/>
      <c r="AK678" s="202"/>
      <c r="AL678" s="202"/>
      <c r="AM678" s="202"/>
      <c r="AN678" s="202"/>
      <c r="AO678" s="202"/>
      <c r="AP678" s="202"/>
      <c r="AQ678" s="202"/>
      <c r="AR678" s="202"/>
      <c r="AS678" s="202"/>
      <c r="AT678" s="202"/>
      <c r="AU678" s="202"/>
      <c r="AV678" s="202"/>
      <c r="AW678" s="202"/>
      <c r="AX678" s="202"/>
      <c r="AY678" s="202"/>
      <c r="AZ678" s="202"/>
      <c r="BA678" s="202"/>
      <c r="BB678" s="202"/>
      <c r="BC678" s="202"/>
      <c r="BD678" s="202"/>
      <c r="BE678" s="202"/>
      <c r="BF678" s="202"/>
      <c r="BG678" s="202"/>
      <c r="BH678" s="202"/>
    </row>
    <row r="679" spans="1:60" outlineLevel="1" x14ac:dyDescent="0.2">
      <c r="A679" s="230"/>
      <c r="B679" s="266" t="s">
        <v>530</v>
      </c>
      <c r="C679" s="285"/>
      <c r="D679" s="277"/>
      <c r="E679" s="278"/>
      <c r="F679" s="279"/>
      <c r="G679" s="276"/>
      <c r="H679" s="224"/>
      <c r="I679" s="232"/>
      <c r="J679" s="202"/>
      <c r="K679" s="202"/>
      <c r="L679" s="202"/>
      <c r="M679" s="202"/>
      <c r="N679" s="202"/>
      <c r="O679" s="202"/>
      <c r="P679" s="202"/>
      <c r="Q679" s="202"/>
      <c r="R679" s="202"/>
      <c r="S679" s="202"/>
      <c r="T679" s="202"/>
      <c r="U679" s="202"/>
      <c r="V679" s="202"/>
      <c r="W679" s="202"/>
      <c r="X679" s="202"/>
      <c r="Y679" s="202"/>
      <c r="Z679" s="202"/>
      <c r="AA679" s="202"/>
      <c r="AB679" s="202"/>
      <c r="AC679" s="202"/>
      <c r="AD679" s="202"/>
      <c r="AE679" s="202"/>
      <c r="AF679" s="202"/>
      <c r="AG679" s="202"/>
      <c r="AH679" s="202"/>
      <c r="AI679" s="202"/>
      <c r="AJ679" s="202"/>
      <c r="AK679" s="202"/>
      <c r="AL679" s="202"/>
      <c r="AM679" s="202"/>
      <c r="AN679" s="202"/>
      <c r="AO679" s="202"/>
      <c r="AP679" s="202"/>
      <c r="AQ679" s="202"/>
      <c r="AR679" s="202"/>
      <c r="AS679" s="202"/>
      <c r="AT679" s="202"/>
      <c r="AU679" s="202"/>
      <c r="AV679" s="202"/>
      <c r="AW679" s="202"/>
      <c r="AX679" s="202"/>
      <c r="AY679" s="202"/>
      <c r="AZ679" s="202"/>
      <c r="BA679" s="202"/>
      <c r="BB679" s="202"/>
      <c r="BC679" s="202"/>
      <c r="BD679" s="202"/>
      <c r="BE679" s="202"/>
      <c r="BF679" s="202"/>
      <c r="BG679" s="202"/>
      <c r="BH679" s="202"/>
    </row>
    <row r="680" spans="1:60" outlineLevel="1" x14ac:dyDescent="0.2">
      <c r="A680" s="230"/>
      <c r="B680" s="266" t="s">
        <v>531</v>
      </c>
      <c r="C680" s="285"/>
      <c r="D680" s="277"/>
      <c r="E680" s="278"/>
      <c r="F680" s="279"/>
      <c r="G680" s="276"/>
      <c r="H680" s="224"/>
      <c r="I680" s="232"/>
      <c r="J680" s="202"/>
      <c r="K680" s="202"/>
      <c r="L680" s="202"/>
      <c r="M680" s="202"/>
      <c r="N680" s="202"/>
      <c r="O680" s="202"/>
      <c r="P680" s="202"/>
      <c r="Q680" s="202"/>
      <c r="R680" s="202"/>
      <c r="S680" s="202"/>
      <c r="T680" s="202"/>
      <c r="U680" s="202"/>
      <c r="V680" s="202"/>
      <c r="W680" s="202"/>
      <c r="X680" s="202"/>
      <c r="Y680" s="202"/>
      <c r="Z680" s="202"/>
      <c r="AA680" s="202"/>
      <c r="AB680" s="202"/>
      <c r="AC680" s="202">
        <v>1</v>
      </c>
      <c r="AD680" s="202"/>
      <c r="AE680" s="202"/>
      <c r="AF680" s="202"/>
      <c r="AG680" s="202"/>
      <c r="AH680" s="202"/>
      <c r="AI680" s="202"/>
      <c r="AJ680" s="202"/>
      <c r="AK680" s="202"/>
      <c r="AL680" s="202"/>
      <c r="AM680" s="202"/>
      <c r="AN680" s="202"/>
      <c r="AO680" s="202"/>
      <c r="AP680" s="202"/>
      <c r="AQ680" s="202"/>
      <c r="AR680" s="202"/>
      <c r="AS680" s="202"/>
      <c r="AT680" s="202"/>
      <c r="AU680" s="202"/>
      <c r="AV680" s="202"/>
      <c r="AW680" s="202"/>
      <c r="AX680" s="202"/>
      <c r="AY680" s="202"/>
      <c r="AZ680" s="202"/>
      <c r="BA680" s="202"/>
      <c r="BB680" s="202"/>
      <c r="BC680" s="202"/>
      <c r="BD680" s="202"/>
      <c r="BE680" s="202"/>
      <c r="BF680" s="202"/>
      <c r="BG680" s="202"/>
      <c r="BH680" s="202"/>
    </row>
    <row r="681" spans="1:60" outlineLevel="1" x14ac:dyDescent="0.2">
      <c r="A681" s="230">
        <v>67</v>
      </c>
      <c r="B681" s="212" t="s">
        <v>532</v>
      </c>
      <c r="C681" s="256" t="s">
        <v>533</v>
      </c>
      <c r="D681" s="214" t="s">
        <v>146</v>
      </c>
      <c r="E681" s="217">
        <v>922.37</v>
      </c>
      <c r="F681" s="222"/>
      <c r="G681" s="223">
        <f>ROUND(E681*F681,2)</f>
        <v>0</v>
      </c>
      <c r="H681" s="224" t="s">
        <v>534</v>
      </c>
      <c r="I681" s="232" t="s">
        <v>123</v>
      </c>
      <c r="J681" s="202"/>
      <c r="K681" s="202"/>
      <c r="L681" s="202"/>
      <c r="M681" s="202"/>
      <c r="N681" s="202"/>
      <c r="O681" s="202"/>
      <c r="P681" s="202"/>
      <c r="Q681" s="202"/>
      <c r="R681" s="202"/>
      <c r="S681" s="202"/>
      <c r="T681" s="202"/>
      <c r="U681" s="202"/>
      <c r="V681" s="202"/>
      <c r="W681" s="202"/>
      <c r="X681" s="202"/>
      <c r="Y681" s="202"/>
      <c r="Z681" s="202"/>
      <c r="AA681" s="202"/>
      <c r="AB681" s="202"/>
      <c r="AC681" s="202"/>
      <c r="AD681" s="202"/>
      <c r="AE681" s="202"/>
      <c r="AF681" s="202"/>
      <c r="AG681" s="202"/>
      <c r="AH681" s="202"/>
      <c r="AI681" s="202"/>
      <c r="AJ681" s="202"/>
      <c r="AK681" s="202"/>
      <c r="AL681" s="202"/>
      <c r="AM681" s="202">
        <v>21</v>
      </c>
      <c r="AN681" s="202"/>
      <c r="AO681" s="202"/>
      <c r="AP681" s="202"/>
      <c r="AQ681" s="202"/>
      <c r="AR681" s="202"/>
      <c r="AS681" s="202"/>
      <c r="AT681" s="202"/>
      <c r="AU681" s="202"/>
      <c r="AV681" s="202"/>
      <c r="AW681" s="202"/>
      <c r="AX681" s="202"/>
      <c r="AY681" s="202"/>
      <c r="AZ681" s="202"/>
      <c r="BA681" s="202"/>
      <c r="BB681" s="202"/>
      <c r="BC681" s="202"/>
      <c r="BD681" s="202"/>
      <c r="BE681" s="202"/>
      <c r="BF681" s="202"/>
      <c r="BG681" s="202"/>
      <c r="BH681" s="202"/>
    </row>
    <row r="682" spans="1:60" outlineLevel="1" x14ac:dyDescent="0.2">
      <c r="A682" s="230"/>
      <c r="B682" s="212"/>
      <c r="C682" s="286" t="s">
        <v>506</v>
      </c>
      <c r="D682" s="268"/>
      <c r="E682" s="271"/>
      <c r="F682" s="223"/>
      <c r="G682" s="223"/>
      <c r="H682" s="224"/>
      <c r="I682" s="232"/>
      <c r="J682" s="202"/>
      <c r="K682" s="202"/>
      <c r="L682" s="202"/>
      <c r="M682" s="202"/>
      <c r="N682" s="202"/>
      <c r="O682" s="202"/>
      <c r="P682" s="202"/>
      <c r="Q682" s="202"/>
      <c r="R682" s="202"/>
      <c r="S682" s="202"/>
      <c r="T682" s="202"/>
      <c r="U682" s="202"/>
      <c r="V682" s="202"/>
      <c r="W682" s="202"/>
      <c r="X682" s="202"/>
      <c r="Y682" s="202"/>
      <c r="Z682" s="202"/>
      <c r="AA682" s="202"/>
      <c r="AB682" s="202"/>
      <c r="AC682" s="202"/>
      <c r="AD682" s="202"/>
      <c r="AE682" s="202"/>
      <c r="AF682" s="202"/>
      <c r="AG682" s="202"/>
      <c r="AH682" s="202"/>
      <c r="AI682" s="202"/>
      <c r="AJ682" s="202"/>
      <c r="AK682" s="202"/>
      <c r="AL682" s="202"/>
      <c r="AM682" s="202"/>
      <c r="AN682" s="202"/>
      <c r="AO682" s="202"/>
      <c r="AP682" s="202"/>
      <c r="AQ682" s="202"/>
      <c r="AR682" s="202"/>
      <c r="AS682" s="202"/>
      <c r="AT682" s="202"/>
      <c r="AU682" s="202"/>
      <c r="AV682" s="202"/>
      <c r="AW682" s="202"/>
      <c r="AX682" s="202"/>
      <c r="AY682" s="202"/>
      <c r="AZ682" s="202"/>
      <c r="BA682" s="202"/>
      <c r="BB682" s="202"/>
      <c r="BC682" s="202"/>
      <c r="BD682" s="202"/>
      <c r="BE682" s="202"/>
      <c r="BF682" s="202"/>
      <c r="BG682" s="202"/>
      <c r="BH682" s="202"/>
    </row>
    <row r="683" spans="1:60" outlineLevel="1" x14ac:dyDescent="0.2">
      <c r="A683" s="230"/>
      <c r="B683" s="212"/>
      <c r="C683" s="286" t="s">
        <v>535</v>
      </c>
      <c r="D683" s="268"/>
      <c r="E683" s="271"/>
      <c r="F683" s="223"/>
      <c r="G683" s="223"/>
      <c r="H683" s="224"/>
      <c r="I683" s="232"/>
      <c r="J683" s="202"/>
      <c r="K683" s="202"/>
      <c r="L683" s="202"/>
      <c r="M683" s="202"/>
      <c r="N683" s="202"/>
      <c r="O683" s="202"/>
      <c r="P683" s="202"/>
      <c r="Q683" s="202"/>
      <c r="R683" s="202"/>
      <c r="S683" s="202"/>
      <c r="T683" s="202"/>
      <c r="U683" s="202"/>
      <c r="V683" s="202"/>
      <c r="W683" s="202"/>
      <c r="X683" s="202"/>
      <c r="Y683" s="202"/>
      <c r="Z683" s="202"/>
      <c r="AA683" s="202"/>
      <c r="AB683" s="202"/>
      <c r="AC683" s="202"/>
      <c r="AD683" s="202"/>
      <c r="AE683" s="202"/>
      <c r="AF683" s="202"/>
      <c r="AG683" s="202"/>
      <c r="AH683" s="202"/>
      <c r="AI683" s="202"/>
      <c r="AJ683" s="202"/>
      <c r="AK683" s="202"/>
      <c r="AL683" s="202"/>
      <c r="AM683" s="202"/>
      <c r="AN683" s="202"/>
      <c r="AO683" s="202"/>
      <c r="AP683" s="202"/>
      <c r="AQ683" s="202"/>
      <c r="AR683" s="202"/>
      <c r="AS683" s="202"/>
      <c r="AT683" s="202"/>
      <c r="AU683" s="202"/>
      <c r="AV683" s="202"/>
      <c r="AW683" s="202"/>
      <c r="AX683" s="202"/>
      <c r="AY683" s="202"/>
      <c r="AZ683" s="202"/>
      <c r="BA683" s="202"/>
      <c r="BB683" s="202"/>
      <c r="BC683" s="202"/>
      <c r="BD683" s="202"/>
      <c r="BE683" s="202"/>
      <c r="BF683" s="202"/>
      <c r="BG683" s="202"/>
      <c r="BH683" s="202"/>
    </row>
    <row r="684" spans="1:60" outlineLevel="1" x14ac:dyDescent="0.2">
      <c r="A684" s="230"/>
      <c r="B684" s="212"/>
      <c r="C684" s="286" t="s">
        <v>536</v>
      </c>
      <c r="D684" s="268"/>
      <c r="E684" s="271">
        <v>465</v>
      </c>
      <c r="F684" s="223"/>
      <c r="G684" s="223"/>
      <c r="H684" s="224"/>
      <c r="I684" s="232"/>
      <c r="J684" s="202"/>
      <c r="K684" s="202"/>
      <c r="L684" s="202"/>
      <c r="M684" s="202"/>
      <c r="N684" s="202"/>
      <c r="O684" s="202"/>
      <c r="P684" s="202"/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  <c r="AA684" s="202"/>
      <c r="AB684" s="202"/>
      <c r="AC684" s="202"/>
      <c r="AD684" s="202"/>
      <c r="AE684" s="202"/>
      <c r="AF684" s="202"/>
      <c r="AG684" s="202"/>
      <c r="AH684" s="202"/>
      <c r="AI684" s="202"/>
      <c r="AJ684" s="202"/>
      <c r="AK684" s="202"/>
      <c r="AL684" s="202"/>
      <c r="AM684" s="202"/>
      <c r="AN684" s="202"/>
      <c r="AO684" s="202"/>
      <c r="AP684" s="202"/>
      <c r="AQ684" s="202"/>
      <c r="AR684" s="202"/>
      <c r="AS684" s="202"/>
      <c r="AT684" s="202"/>
      <c r="AU684" s="202"/>
      <c r="AV684" s="202"/>
      <c r="AW684" s="202"/>
      <c r="AX684" s="202"/>
      <c r="AY684" s="202"/>
      <c r="AZ684" s="202"/>
      <c r="BA684" s="202"/>
      <c r="BB684" s="202"/>
      <c r="BC684" s="202"/>
      <c r="BD684" s="202"/>
      <c r="BE684" s="202"/>
      <c r="BF684" s="202"/>
      <c r="BG684" s="202"/>
      <c r="BH684" s="202"/>
    </row>
    <row r="685" spans="1:60" outlineLevel="1" x14ac:dyDescent="0.2">
      <c r="A685" s="230"/>
      <c r="B685" s="212"/>
      <c r="C685" s="286" t="s">
        <v>537</v>
      </c>
      <c r="D685" s="268"/>
      <c r="E685" s="271">
        <v>457.37</v>
      </c>
      <c r="F685" s="223"/>
      <c r="G685" s="223"/>
      <c r="H685" s="224"/>
      <c r="I685" s="232"/>
      <c r="J685" s="202"/>
      <c r="K685" s="202"/>
      <c r="L685" s="202"/>
      <c r="M685" s="202"/>
      <c r="N685" s="202"/>
      <c r="O685" s="202"/>
      <c r="P685" s="202"/>
      <c r="Q685" s="202"/>
      <c r="R685" s="202"/>
      <c r="S685" s="202"/>
      <c r="T685" s="202"/>
      <c r="U685" s="202"/>
      <c r="V685" s="202"/>
      <c r="W685" s="202"/>
      <c r="X685" s="202"/>
      <c r="Y685" s="202"/>
      <c r="Z685" s="202"/>
      <c r="AA685" s="202"/>
      <c r="AB685" s="202"/>
      <c r="AC685" s="202"/>
      <c r="AD685" s="202"/>
      <c r="AE685" s="202"/>
      <c r="AF685" s="202"/>
      <c r="AG685" s="202"/>
      <c r="AH685" s="202"/>
      <c r="AI685" s="202"/>
      <c r="AJ685" s="202"/>
      <c r="AK685" s="202"/>
      <c r="AL685" s="202"/>
      <c r="AM685" s="202"/>
      <c r="AN685" s="202"/>
      <c r="AO685" s="202"/>
      <c r="AP685" s="202"/>
      <c r="AQ685" s="202"/>
      <c r="AR685" s="202"/>
      <c r="AS685" s="202"/>
      <c r="AT685" s="202"/>
      <c r="AU685" s="202"/>
      <c r="AV685" s="202"/>
      <c r="AW685" s="202"/>
      <c r="AX685" s="202"/>
      <c r="AY685" s="202"/>
      <c r="AZ685" s="202"/>
      <c r="BA685" s="202"/>
      <c r="BB685" s="202"/>
      <c r="BC685" s="202"/>
      <c r="BD685" s="202"/>
      <c r="BE685" s="202"/>
      <c r="BF685" s="202"/>
      <c r="BG685" s="202"/>
      <c r="BH685" s="202"/>
    </row>
    <row r="686" spans="1:60" outlineLevel="1" x14ac:dyDescent="0.2">
      <c r="A686" s="230"/>
      <c r="B686" s="266" t="s">
        <v>538</v>
      </c>
      <c r="C686" s="285"/>
      <c r="D686" s="277"/>
      <c r="E686" s="278"/>
      <c r="F686" s="279"/>
      <c r="G686" s="276"/>
      <c r="H686" s="224"/>
      <c r="I686" s="232"/>
      <c r="J686" s="202"/>
      <c r="K686" s="202"/>
      <c r="L686" s="202"/>
      <c r="M686" s="202"/>
      <c r="N686" s="202"/>
      <c r="O686" s="202"/>
      <c r="P686" s="202"/>
      <c r="Q686" s="202"/>
      <c r="R686" s="202"/>
      <c r="S686" s="202"/>
      <c r="T686" s="202"/>
      <c r="U686" s="202"/>
      <c r="V686" s="202"/>
      <c r="W686" s="202"/>
      <c r="X686" s="202"/>
      <c r="Y686" s="202"/>
      <c r="Z686" s="202"/>
      <c r="AA686" s="202"/>
      <c r="AB686" s="202"/>
      <c r="AC686" s="202">
        <v>0</v>
      </c>
      <c r="AD686" s="202"/>
      <c r="AE686" s="202"/>
      <c r="AF686" s="202"/>
      <c r="AG686" s="202"/>
      <c r="AH686" s="202"/>
      <c r="AI686" s="202"/>
      <c r="AJ686" s="202"/>
      <c r="AK686" s="202"/>
      <c r="AL686" s="202"/>
      <c r="AM686" s="202"/>
      <c r="AN686" s="202"/>
      <c r="AO686" s="202"/>
      <c r="AP686" s="202"/>
      <c r="AQ686" s="202"/>
      <c r="AR686" s="202"/>
      <c r="AS686" s="202"/>
      <c r="AT686" s="202"/>
      <c r="AU686" s="202"/>
      <c r="AV686" s="202"/>
      <c r="AW686" s="202"/>
      <c r="AX686" s="202"/>
      <c r="AY686" s="202"/>
      <c r="AZ686" s="202"/>
      <c r="BA686" s="202"/>
      <c r="BB686" s="202"/>
      <c r="BC686" s="202"/>
      <c r="BD686" s="202"/>
      <c r="BE686" s="202"/>
      <c r="BF686" s="202"/>
      <c r="BG686" s="202"/>
      <c r="BH686" s="202"/>
    </row>
    <row r="687" spans="1:60" outlineLevel="1" x14ac:dyDescent="0.2">
      <c r="A687" s="230">
        <v>68</v>
      </c>
      <c r="B687" s="212" t="s">
        <v>539</v>
      </c>
      <c r="C687" s="256" t="s">
        <v>540</v>
      </c>
      <c r="D687" s="214" t="s">
        <v>137</v>
      </c>
      <c r="E687" s="217">
        <v>13.547800000000001</v>
      </c>
      <c r="F687" s="222"/>
      <c r="G687" s="223">
        <f>ROUND(E687*F687,2)</f>
        <v>0</v>
      </c>
      <c r="H687" s="224" t="s">
        <v>534</v>
      </c>
      <c r="I687" s="232" t="s">
        <v>123</v>
      </c>
      <c r="J687" s="202"/>
      <c r="K687" s="202"/>
      <c r="L687" s="202"/>
      <c r="M687" s="202"/>
      <c r="N687" s="202"/>
      <c r="O687" s="202"/>
      <c r="P687" s="202"/>
      <c r="Q687" s="202"/>
      <c r="R687" s="202"/>
      <c r="S687" s="202"/>
      <c r="T687" s="202"/>
      <c r="U687" s="202"/>
      <c r="V687" s="202"/>
      <c r="W687" s="202"/>
      <c r="X687" s="202"/>
      <c r="Y687" s="202"/>
      <c r="Z687" s="202"/>
      <c r="AA687" s="202"/>
      <c r="AB687" s="202"/>
      <c r="AC687" s="202"/>
      <c r="AD687" s="202"/>
      <c r="AE687" s="202"/>
      <c r="AF687" s="202"/>
      <c r="AG687" s="202"/>
      <c r="AH687" s="202"/>
      <c r="AI687" s="202"/>
      <c r="AJ687" s="202"/>
      <c r="AK687" s="202"/>
      <c r="AL687" s="202"/>
      <c r="AM687" s="202">
        <v>21</v>
      </c>
      <c r="AN687" s="202"/>
      <c r="AO687" s="202"/>
      <c r="AP687" s="202"/>
      <c r="AQ687" s="202"/>
      <c r="AR687" s="202"/>
      <c r="AS687" s="202"/>
      <c r="AT687" s="202"/>
      <c r="AU687" s="202"/>
      <c r="AV687" s="202"/>
      <c r="AW687" s="202"/>
      <c r="AX687" s="202"/>
      <c r="AY687" s="202"/>
      <c r="AZ687" s="202"/>
      <c r="BA687" s="202"/>
      <c r="BB687" s="202"/>
      <c r="BC687" s="202"/>
      <c r="BD687" s="202"/>
      <c r="BE687" s="202"/>
      <c r="BF687" s="202"/>
      <c r="BG687" s="202"/>
      <c r="BH687" s="202"/>
    </row>
    <row r="688" spans="1:60" outlineLevel="1" x14ac:dyDescent="0.2">
      <c r="A688" s="230"/>
      <c r="B688" s="212"/>
      <c r="C688" s="286" t="s">
        <v>506</v>
      </c>
      <c r="D688" s="268"/>
      <c r="E688" s="271"/>
      <c r="F688" s="223"/>
      <c r="G688" s="223"/>
      <c r="H688" s="224"/>
      <c r="I688" s="232"/>
      <c r="J688" s="202"/>
      <c r="K688" s="202"/>
      <c r="L688" s="202"/>
      <c r="M688" s="202"/>
      <c r="N688" s="202"/>
      <c r="O688" s="202"/>
      <c r="P688" s="202"/>
      <c r="Q688" s="202"/>
      <c r="R688" s="202"/>
      <c r="S688" s="202"/>
      <c r="T688" s="202"/>
      <c r="U688" s="202"/>
      <c r="V688" s="202"/>
      <c r="W688" s="202"/>
      <c r="X688" s="202"/>
      <c r="Y688" s="202"/>
      <c r="Z688" s="202"/>
      <c r="AA688" s="202"/>
      <c r="AB688" s="202"/>
      <c r="AC688" s="202"/>
      <c r="AD688" s="202"/>
      <c r="AE688" s="202"/>
      <c r="AF688" s="202"/>
      <c r="AG688" s="202"/>
      <c r="AH688" s="202"/>
      <c r="AI688" s="202"/>
      <c r="AJ688" s="202"/>
      <c r="AK688" s="202"/>
      <c r="AL688" s="202"/>
      <c r="AM688" s="202"/>
      <c r="AN688" s="202"/>
      <c r="AO688" s="202"/>
      <c r="AP688" s="202"/>
      <c r="AQ688" s="202"/>
      <c r="AR688" s="202"/>
      <c r="AS688" s="202"/>
      <c r="AT688" s="202"/>
      <c r="AU688" s="202"/>
      <c r="AV688" s="202"/>
      <c r="AW688" s="202"/>
      <c r="AX688" s="202"/>
      <c r="AY688" s="202"/>
      <c r="AZ688" s="202"/>
      <c r="BA688" s="202"/>
      <c r="BB688" s="202"/>
      <c r="BC688" s="202"/>
      <c r="BD688" s="202"/>
      <c r="BE688" s="202"/>
      <c r="BF688" s="202"/>
      <c r="BG688" s="202"/>
      <c r="BH688" s="202"/>
    </row>
    <row r="689" spans="1:60" outlineLevel="1" x14ac:dyDescent="0.2">
      <c r="A689" s="230"/>
      <c r="B689" s="212"/>
      <c r="C689" s="286" t="s">
        <v>535</v>
      </c>
      <c r="D689" s="268"/>
      <c r="E689" s="271"/>
      <c r="F689" s="223"/>
      <c r="G689" s="223"/>
      <c r="H689" s="224"/>
      <c r="I689" s="232"/>
      <c r="J689" s="202"/>
      <c r="K689" s="202"/>
      <c r="L689" s="202"/>
      <c r="M689" s="202"/>
      <c r="N689" s="202"/>
      <c r="O689" s="202"/>
      <c r="P689" s="202"/>
      <c r="Q689" s="202"/>
      <c r="R689" s="202"/>
      <c r="S689" s="202"/>
      <c r="T689" s="202"/>
      <c r="U689" s="202"/>
      <c r="V689" s="202"/>
      <c r="W689" s="202"/>
      <c r="X689" s="202"/>
      <c r="Y689" s="202"/>
      <c r="Z689" s="202"/>
      <c r="AA689" s="202"/>
      <c r="AB689" s="202"/>
      <c r="AC689" s="202"/>
      <c r="AD689" s="202"/>
      <c r="AE689" s="202"/>
      <c r="AF689" s="202"/>
      <c r="AG689" s="202"/>
      <c r="AH689" s="202"/>
      <c r="AI689" s="202"/>
      <c r="AJ689" s="202"/>
      <c r="AK689" s="202"/>
      <c r="AL689" s="202"/>
      <c r="AM689" s="202"/>
      <c r="AN689" s="202"/>
      <c r="AO689" s="202"/>
      <c r="AP689" s="202"/>
      <c r="AQ689" s="202"/>
      <c r="AR689" s="202"/>
      <c r="AS689" s="202"/>
      <c r="AT689" s="202"/>
      <c r="AU689" s="202"/>
      <c r="AV689" s="202"/>
      <c r="AW689" s="202"/>
      <c r="AX689" s="202"/>
      <c r="AY689" s="202"/>
      <c r="AZ689" s="202"/>
      <c r="BA689" s="202"/>
      <c r="BB689" s="202"/>
      <c r="BC689" s="202"/>
      <c r="BD689" s="202"/>
      <c r="BE689" s="202"/>
      <c r="BF689" s="202"/>
      <c r="BG689" s="202"/>
      <c r="BH689" s="202"/>
    </row>
    <row r="690" spans="1:60" outlineLevel="1" x14ac:dyDescent="0.2">
      <c r="A690" s="230"/>
      <c r="B690" s="212"/>
      <c r="C690" s="287" t="s">
        <v>200</v>
      </c>
      <c r="D690" s="269"/>
      <c r="E690" s="272"/>
      <c r="F690" s="223"/>
      <c r="G690" s="223"/>
      <c r="H690" s="224"/>
      <c r="I690" s="232"/>
      <c r="J690" s="202"/>
      <c r="K690" s="202"/>
      <c r="L690" s="202"/>
      <c r="M690" s="202"/>
      <c r="N690" s="202"/>
      <c r="O690" s="202"/>
      <c r="P690" s="202"/>
      <c r="Q690" s="202"/>
      <c r="R690" s="202"/>
      <c r="S690" s="202"/>
      <c r="T690" s="202"/>
      <c r="U690" s="202"/>
      <c r="V690" s="202"/>
      <c r="W690" s="202"/>
      <c r="X690" s="202"/>
      <c r="Y690" s="202"/>
      <c r="Z690" s="202"/>
      <c r="AA690" s="202"/>
      <c r="AB690" s="202"/>
      <c r="AC690" s="202"/>
      <c r="AD690" s="202"/>
      <c r="AE690" s="202"/>
      <c r="AF690" s="202"/>
      <c r="AG690" s="202"/>
      <c r="AH690" s="202"/>
      <c r="AI690" s="202"/>
      <c r="AJ690" s="202"/>
      <c r="AK690" s="202"/>
      <c r="AL690" s="202"/>
      <c r="AM690" s="202"/>
      <c r="AN690" s="202"/>
      <c r="AO690" s="202"/>
      <c r="AP690" s="202"/>
      <c r="AQ690" s="202"/>
      <c r="AR690" s="202"/>
      <c r="AS690" s="202"/>
      <c r="AT690" s="202"/>
      <c r="AU690" s="202"/>
      <c r="AV690" s="202"/>
      <c r="AW690" s="202"/>
      <c r="AX690" s="202"/>
      <c r="AY690" s="202"/>
      <c r="AZ690" s="202"/>
      <c r="BA690" s="202"/>
      <c r="BB690" s="202"/>
      <c r="BC690" s="202"/>
      <c r="BD690" s="202"/>
      <c r="BE690" s="202"/>
      <c r="BF690" s="202"/>
      <c r="BG690" s="202"/>
      <c r="BH690" s="202"/>
    </row>
    <row r="691" spans="1:60" outlineLevel="1" x14ac:dyDescent="0.2">
      <c r="A691" s="230"/>
      <c r="B691" s="212"/>
      <c r="C691" s="288" t="s">
        <v>541</v>
      </c>
      <c r="D691" s="269"/>
      <c r="E691" s="272">
        <v>465</v>
      </c>
      <c r="F691" s="223"/>
      <c r="G691" s="223"/>
      <c r="H691" s="224"/>
      <c r="I691" s="232"/>
      <c r="J691" s="202"/>
      <c r="K691" s="202"/>
      <c r="L691" s="202"/>
      <c r="M691" s="202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  <c r="AA691" s="202"/>
      <c r="AB691" s="202"/>
      <c r="AC691" s="202"/>
      <c r="AD691" s="202"/>
      <c r="AE691" s="202"/>
      <c r="AF691" s="202"/>
      <c r="AG691" s="202"/>
      <c r="AH691" s="202"/>
      <c r="AI691" s="202"/>
      <c r="AJ691" s="202"/>
      <c r="AK691" s="202"/>
      <c r="AL691" s="202"/>
      <c r="AM691" s="202"/>
      <c r="AN691" s="202"/>
      <c r="AO691" s="202"/>
      <c r="AP691" s="202"/>
      <c r="AQ691" s="202"/>
      <c r="AR691" s="202"/>
      <c r="AS691" s="202"/>
      <c r="AT691" s="202"/>
      <c r="AU691" s="202"/>
      <c r="AV691" s="202"/>
      <c r="AW691" s="202"/>
      <c r="AX691" s="202"/>
      <c r="AY691" s="202"/>
      <c r="AZ691" s="202"/>
      <c r="BA691" s="202"/>
      <c r="BB691" s="202"/>
      <c r="BC691" s="202"/>
      <c r="BD691" s="202"/>
      <c r="BE691" s="202"/>
      <c r="BF691" s="202"/>
      <c r="BG691" s="202"/>
      <c r="BH691" s="202"/>
    </row>
    <row r="692" spans="1:60" outlineLevel="1" x14ac:dyDescent="0.2">
      <c r="A692" s="230"/>
      <c r="B692" s="212"/>
      <c r="C692" s="288" t="s">
        <v>542</v>
      </c>
      <c r="D692" s="269"/>
      <c r="E692" s="272">
        <v>457.37</v>
      </c>
      <c r="F692" s="223"/>
      <c r="G692" s="223"/>
      <c r="H692" s="224"/>
      <c r="I692" s="232"/>
      <c r="J692" s="202"/>
      <c r="K692" s="202"/>
      <c r="L692" s="202"/>
      <c r="M692" s="202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  <c r="AA692" s="202"/>
      <c r="AB692" s="202"/>
      <c r="AC692" s="202"/>
      <c r="AD692" s="202"/>
      <c r="AE692" s="202"/>
      <c r="AF692" s="202"/>
      <c r="AG692" s="202"/>
      <c r="AH692" s="202"/>
      <c r="AI692" s="202"/>
      <c r="AJ692" s="202"/>
      <c r="AK692" s="202"/>
      <c r="AL692" s="202"/>
      <c r="AM692" s="202"/>
      <c r="AN692" s="202"/>
      <c r="AO692" s="202"/>
      <c r="AP692" s="202"/>
      <c r="AQ692" s="202"/>
      <c r="AR692" s="202"/>
      <c r="AS692" s="202"/>
      <c r="AT692" s="202"/>
      <c r="AU692" s="202"/>
      <c r="AV692" s="202"/>
      <c r="AW692" s="202"/>
      <c r="AX692" s="202"/>
      <c r="AY692" s="202"/>
      <c r="AZ692" s="202"/>
      <c r="BA692" s="202"/>
      <c r="BB692" s="202"/>
      <c r="BC692" s="202"/>
      <c r="BD692" s="202"/>
      <c r="BE692" s="202"/>
      <c r="BF692" s="202"/>
      <c r="BG692" s="202"/>
      <c r="BH692" s="202"/>
    </row>
    <row r="693" spans="1:60" outlineLevel="1" x14ac:dyDescent="0.2">
      <c r="A693" s="230"/>
      <c r="B693" s="212"/>
      <c r="C693" s="287" t="s">
        <v>213</v>
      </c>
      <c r="D693" s="269"/>
      <c r="E693" s="272"/>
      <c r="F693" s="223"/>
      <c r="G693" s="223"/>
      <c r="H693" s="224"/>
      <c r="I693" s="232"/>
      <c r="J693" s="202"/>
      <c r="K693" s="202"/>
      <c r="L693" s="202"/>
      <c r="M693" s="202"/>
      <c r="N693" s="202"/>
      <c r="O693" s="202"/>
      <c r="P693" s="202"/>
      <c r="Q693" s="202"/>
      <c r="R693" s="202"/>
      <c r="S693" s="202"/>
      <c r="T693" s="202"/>
      <c r="U693" s="202"/>
      <c r="V693" s="202"/>
      <c r="W693" s="202"/>
      <c r="X693" s="202"/>
      <c r="Y693" s="202"/>
      <c r="Z693" s="202"/>
      <c r="AA693" s="202"/>
      <c r="AB693" s="202"/>
      <c r="AC693" s="202"/>
      <c r="AD693" s="202"/>
      <c r="AE693" s="202"/>
      <c r="AF693" s="202"/>
      <c r="AG693" s="202"/>
      <c r="AH693" s="202"/>
      <c r="AI693" s="202"/>
      <c r="AJ693" s="202"/>
      <c r="AK693" s="202"/>
      <c r="AL693" s="202"/>
      <c r="AM693" s="202"/>
      <c r="AN693" s="202"/>
      <c r="AO693" s="202"/>
      <c r="AP693" s="202"/>
      <c r="AQ693" s="202"/>
      <c r="AR693" s="202"/>
      <c r="AS693" s="202"/>
      <c r="AT693" s="202"/>
      <c r="AU693" s="202"/>
      <c r="AV693" s="202"/>
      <c r="AW693" s="202"/>
      <c r="AX693" s="202"/>
      <c r="AY693" s="202"/>
      <c r="AZ693" s="202"/>
      <c r="BA693" s="202"/>
      <c r="BB693" s="202"/>
      <c r="BC693" s="202"/>
      <c r="BD693" s="202"/>
      <c r="BE693" s="202"/>
      <c r="BF693" s="202"/>
      <c r="BG693" s="202"/>
      <c r="BH693" s="202"/>
    </row>
    <row r="694" spans="1:60" outlineLevel="1" x14ac:dyDescent="0.2">
      <c r="A694" s="230"/>
      <c r="B694" s="212"/>
      <c r="C694" s="286" t="s">
        <v>543</v>
      </c>
      <c r="D694" s="268"/>
      <c r="E694" s="271">
        <v>13.55</v>
      </c>
      <c r="F694" s="223"/>
      <c r="G694" s="223"/>
      <c r="H694" s="224"/>
      <c r="I694" s="232"/>
      <c r="J694" s="202"/>
      <c r="K694" s="202"/>
      <c r="L694" s="202"/>
      <c r="M694" s="202"/>
      <c r="N694" s="202"/>
      <c r="O694" s="202"/>
      <c r="P694" s="202"/>
      <c r="Q694" s="202"/>
      <c r="R694" s="202"/>
      <c r="S694" s="202"/>
      <c r="T694" s="202"/>
      <c r="U694" s="202"/>
      <c r="V694" s="202"/>
      <c r="W694" s="202"/>
      <c r="X694" s="202"/>
      <c r="Y694" s="202"/>
      <c r="Z694" s="202"/>
      <c r="AA694" s="202"/>
      <c r="AB694" s="202"/>
      <c r="AC694" s="202"/>
      <c r="AD694" s="202"/>
      <c r="AE694" s="202"/>
      <c r="AF694" s="202"/>
      <c r="AG694" s="202"/>
      <c r="AH694" s="202"/>
      <c r="AI694" s="202"/>
      <c r="AJ694" s="202"/>
      <c r="AK694" s="202"/>
      <c r="AL694" s="202"/>
      <c r="AM694" s="202"/>
      <c r="AN694" s="202"/>
      <c r="AO694" s="202"/>
      <c r="AP694" s="202"/>
      <c r="AQ694" s="202"/>
      <c r="AR694" s="202"/>
      <c r="AS694" s="202"/>
      <c r="AT694" s="202"/>
      <c r="AU694" s="202"/>
      <c r="AV694" s="202"/>
      <c r="AW694" s="202"/>
      <c r="AX694" s="202"/>
      <c r="AY694" s="202"/>
      <c r="AZ694" s="202"/>
      <c r="BA694" s="202"/>
      <c r="BB694" s="202"/>
      <c r="BC694" s="202"/>
      <c r="BD694" s="202"/>
      <c r="BE694" s="202"/>
      <c r="BF694" s="202"/>
      <c r="BG694" s="202"/>
      <c r="BH694" s="202"/>
    </row>
    <row r="695" spans="1:60" outlineLevel="1" x14ac:dyDescent="0.2">
      <c r="A695" s="230"/>
      <c r="B695" s="266" t="s">
        <v>544</v>
      </c>
      <c r="C695" s="285"/>
      <c r="D695" s="277"/>
      <c r="E695" s="278"/>
      <c r="F695" s="279"/>
      <c r="G695" s="276"/>
      <c r="H695" s="224"/>
      <c r="I695" s="232"/>
      <c r="J695" s="202"/>
      <c r="K695" s="202"/>
      <c r="L695" s="202"/>
      <c r="M695" s="202"/>
      <c r="N695" s="202"/>
      <c r="O695" s="202"/>
      <c r="P695" s="202"/>
      <c r="Q695" s="202"/>
      <c r="R695" s="202"/>
      <c r="S695" s="202"/>
      <c r="T695" s="202"/>
      <c r="U695" s="202"/>
      <c r="V695" s="202"/>
      <c r="W695" s="202"/>
      <c r="X695" s="202"/>
      <c r="Y695" s="202"/>
      <c r="Z695" s="202"/>
      <c r="AA695" s="202"/>
      <c r="AB695" s="202"/>
      <c r="AC695" s="202">
        <v>0</v>
      </c>
      <c r="AD695" s="202"/>
      <c r="AE695" s="202"/>
      <c r="AF695" s="202"/>
      <c r="AG695" s="202"/>
      <c r="AH695" s="202"/>
      <c r="AI695" s="202"/>
      <c r="AJ695" s="202"/>
      <c r="AK695" s="202"/>
      <c r="AL695" s="202"/>
      <c r="AM695" s="202"/>
      <c r="AN695" s="202"/>
      <c r="AO695" s="202"/>
      <c r="AP695" s="202"/>
      <c r="AQ695" s="202"/>
      <c r="AR695" s="202"/>
      <c r="AS695" s="202"/>
      <c r="AT695" s="202"/>
      <c r="AU695" s="202"/>
      <c r="AV695" s="202"/>
      <c r="AW695" s="202"/>
      <c r="AX695" s="202"/>
      <c r="AY695" s="202"/>
      <c r="AZ695" s="202"/>
      <c r="BA695" s="202"/>
      <c r="BB695" s="202"/>
      <c r="BC695" s="202"/>
      <c r="BD695" s="202"/>
      <c r="BE695" s="202"/>
      <c r="BF695" s="202"/>
      <c r="BG695" s="202"/>
      <c r="BH695" s="202"/>
    </row>
    <row r="696" spans="1:60" outlineLevel="1" x14ac:dyDescent="0.2">
      <c r="A696" s="230"/>
      <c r="B696" s="266" t="s">
        <v>545</v>
      </c>
      <c r="C696" s="285"/>
      <c r="D696" s="277"/>
      <c r="E696" s="278"/>
      <c r="F696" s="279"/>
      <c r="G696" s="276"/>
      <c r="H696" s="224"/>
      <c r="I696" s="23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2"/>
      <c r="U696" s="202"/>
      <c r="V696" s="202"/>
      <c r="W696" s="202"/>
      <c r="X696" s="202"/>
      <c r="Y696" s="202"/>
      <c r="Z696" s="202"/>
      <c r="AA696" s="202"/>
      <c r="AB696" s="202"/>
      <c r="AC696" s="202">
        <v>1</v>
      </c>
      <c r="AD696" s="202"/>
      <c r="AE696" s="202"/>
      <c r="AF696" s="202"/>
      <c r="AG696" s="202"/>
      <c r="AH696" s="202"/>
      <c r="AI696" s="202"/>
      <c r="AJ696" s="202"/>
      <c r="AK696" s="202"/>
      <c r="AL696" s="202"/>
      <c r="AM696" s="202"/>
      <c r="AN696" s="202"/>
      <c r="AO696" s="202"/>
      <c r="AP696" s="202"/>
      <c r="AQ696" s="202"/>
      <c r="AR696" s="202"/>
      <c r="AS696" s="202"/>
      <c r="AT696" s="202"/>
      <c r="AU696" s="202"/>
      <c r="AV696" s="202"/>
      <c r="AW696" s="202"/>
      <c r="AX696" s="202"/>
      <c r="AY696" s="202"/>
      <c r="AZ696" s="202"/>
      <c r="BA696" s="202"/>
      <c r="BB696" s="202"/>
      <c r="BC696" s="202"/>
      <c r="BD696" s="202"/>
      <c r="BE696" s="202"/>
      <c r="BF696" s="202"/>
      <c r="BG696" s="202"/>
      <c r="BH696" s="202"/>
    </row>
    <row r="697" spans="1:60" outlineLevel="1" x14ac:dyDescent="0.2">
      <c r="A697" s="230">
        <v>69</v>
      </c>
      <c r="B697" s="212" t="s">
        <v>546</v>
      </c>
      <c r="C697" s="256" t="s">
        <v>547</v>
      </c>
      <c r="D697" s="214" t="s">
        <v>168</v>
      </c>
      <c r="E697" s="217">
        <v>217.4812</v>
      </c>
      <c r="F697" s="222"/>
      <c r="G697" s="223">
        <f>ROUND(E697*F697,2)</f>
        <v>0</v>
      </c>
      <c r="H697" s="224" t="s">
        <v>534</v>
      </c>
      <c r="I697" s="232" t="s">
        <v>123</v>
      </c>
      <c r="J697" s="202"/>
      <c r="K697" s="202"/>
      <c r="L697" s="202"/>
      <c r="M697" s="202"/>
      <c r="N697" s="202"/>
      <c r="O697" s="202"/>
      <c r="P697" s="202"/>
      <c r="Q697" s="202"/>
      <c r="R697" s="202"/>
      <c r="S697" s="202"/>
      <c r="T697" s="202"/>
      <c r="U697" s="202"/>
      <c r="V697" s="202"/>
      <c r="W697" s="202"/>
      <c r="X697" s="202"/>
      <c r="Y697" s="202"/>
      <c r="Z697" s="202"/>
      <c r="AA697" s="202"/>
      <c r="AB697" s="202"/>
      <c r="AC697" s="202"/>
      <c r="AD697" s="202"/>
      <c r="AE697" s="202"/>
      <c r="AF697" s="202"/>
      <c r="AG697" s="202"/>
      <c r="AH697" s="202"/>
      <c r="AI697" s="202"/>
      <c r="AJ697" s="202"/>
      <c r="AK697" s="202"/>
      <c r="AL697" s="202"/>
      <c r="AM697" s="202">
        <v>21</v>
      </c>
      <c r="AN697" s="202"/>
      <c r="AO697" s="202"/>
      <c r="AP697" s="202"/>
      <c r="AQ697" s="202"/>
      <c r="AR697" s="202"/>
      <c r="AS697" s="202"/>
      <c r="AT697" s="202"/>
      <c r="AU697" s="202"/>
      <c r="AV697" s="202"/>
      <c r="AW697" s="202"/>
      <c r="AX697" s="202"/>
      <c r="AY697" s="202"/>
      <c r="AZ697" s="202"/>
      <c r="BA697" s="202"/>
      <c r="BB697" s="202"/>
      <c r="BC697" s="202"/>
      <c r="BD697" s="202"/>
      <c r="BE697" s="202"/>
      <c r="BF697" s="202"/>
      <c r="BG697" s="202"/>
      <c r="BH697" s="202"/>
    </row>
    <row r="698" spans="1:60" outlineLevel="1" x14ac:dyDescent="0.2">
      <c r="A698" s="230"/>
      <c r="B698" s="212"/>
      <c r="C698" s="286" t="s">
        <v>506</v>
      </c>
      <c r="D698" s="268"/>
      <c r="E698" s="271"/>
      <c r="F698" s="223"/>
      <c r="G698" s="223"/>
      <c r="H698" s="224"/>
      <c r="I698" s="232"/>
      <c r="J698" s="202"/>
      <c r="K698" s="202"/>
      <c r="L698" s="202"/>
      <c r="M698" s="202"/>
      <c r="N698" s="202"/>
      <c r="O698" s="202"/>
      <c r="P698" s="202"/>
      <c r="Q698" s="202"/>
      <c r="R698" s="202"/>
      <c r="S698" s="202"/>
      <c r="T698" s="202"/>
      <c r="U698" s="202"/>
      <c r="V698" s="202"/>
      <c r="W698" s="202"/>
      <c r="X698" s="202"/>
      <c r="Y698" s="202"/>
      <c r="Z698" s="202"/>
      <c r="AA698" s="202"/>
      <c r="AB698" s="202"/>
      <c r="AC698" s="202"/>
      <c r="AD698" s="202"/>
      <c r="AE698" s="202"/>
      <c r="AF698" s="202"/>
      <c r="AG698" s="202"/>
      <c r="AH698" s="202"/>
      <c r="AI698" s="202"/>
      <c r="AJ698" s="202"/>
      <c r="AK698" s="202"/>
      <c r="AL698" s="202"/>
      <c r="AM698" s="202"/>
      <c r="AN698" s="202"/>
      <c r="AO698" s="202"/>
      <c r="AP698" s="202"/>
      <c r="AQ698" s="202"/>
      <c r="AR698" s="202"/>
      <c r="AS698" s="202"/>
      <c r="AT698" s="202"/>
      <c r="AU698" s="202"/>
      <c r="AV698" s="202"/>
      <c r="AW698" s="202"/>
      <c r="AX698" s="202"/>
      <c r="AY698" s="202"/>
      <c r="AZ698" s="202"/>
      <c r="BA698" s="202"/>
      <c r="BB698" s="202"/>
      <c r="BC698" s="202"/>
      <c r="BD698" s="202"/>
      <c r="BE698" s="202"/>
      <c r="BF698" s="202"/>
      <c r="BG698" s="202"/>
      <c r="BH698" s="202"/>
    </row>
    <row r="699" spans="1:60" outlineLevel="1" x14ac:dyDescent="0.2">
      <c r="A699" s="230"/>
      <c r="B699" s="212"/>
      <c r="C699" s="286" t="s">
        <v>548</v>
      </c>
      <c r="D699" s="268"/>
      <c r="E699" s="271"/>
      <c r="F699" s="223"/>
      <c r="G699" s="223"/>
      <c r="H699" s="224"/>
      <c r="I699" s="232"/>
      <c r="J699" s="202"/>
      <c r="K699" s="202"/>
      <c r="L699" s="202"/>
      <c r="M699" s="202"/>
      <c r="N699" s="202"/>
      <c r="O699" s="202"/>
      <c r="P699" s="202"/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  <c r="AA699" s="202"/>
      <c r="AB699" s="202"/>
      <c r="AC699" s="202"/>
      <c r="AD699" s="202"/>
      <c r="AE699" s="202"/>
      <c r="AF699" s="202"/>
      <c r="AG699" s="202"/>
      <c r="AH699" s="202"/>
      <c r="AI699" s="202"/>
      <c r="AJ699" s="202"/>
      <c r="AK699" s="202"/>
      <c r="AL699" s="202"/>
      <c r="AM699" s="202"/>
      <c r="AN699" s="202"/>
      <c r="AO699" s="202"/>
      <c r="AP699" s="202"/>
      <c r="AQ699" s="202"/>
      <c r="AR699" s="202"/>
      <c r="AS699" s="202"/>
      <c r="AT699" s="202"/>
      <c r="AU699" s="202"/>
      <c r="AV699" s="202"/>
      <c r="AW699" s="202"/>
      <c r="AX699" s="202"/>
      <c r="AY699" s="202"/>
      <c r="AZ699" s="202"/>
      <c r="BA699" s="202"/>
      <c r="BB699" s="202"/>
      <c r="BC699" s="202"/>
      <c r="BD699" s="202"/>
      <c r="BE699" s="202"/>
      <c r="BF699" s="202"/>
      <c r="BG699" s="202"/>
      <c r="BH699" s="202"/>
    </row>
    <row r="700" spans="1:60" outlineLevel="1" x14ac:dyDescent="0.2">
      <c r="A700" s="230"/>
      <c r="B700" s="212"/>
      <c r="C700" s="287" t="s">
        <v>200</v>
      </c>
      <c r="D700" s="269"/>
      <c r="E700" s="272"/>
      <c r="F700" s="223"/>
      <c r="G700" s="223"/>
      <c r="H700" s="224"/>
      <c r="I700" s="232"/>
      <c r="J700" s="202"/>
      <c r="K700" s="202"/>
      <c r="L700" s="202"/>
      <c r="M700" s="202"/>
      <c r="N700" s="202"/>
      <c r="O700" s="202"/>
      <c r="P700" s="202"/>
      <c r="Q700" s="202"/>
      <c r="R700" s="202"/>
      <c r="S700" s="202"/>
      <c r="T700" s="202"/>
      <c r="U700" s="202"/>
      <c r="V700" s="202"/>
      <c r="W700" s="202"/>
      <c r="X700" s="202"/>
      <c r="Y700" s="202"/>
      <c r="Z700" s="202"/>
      <c r="AA700" s="202"/>
      <c r="AB700" s="202"/>
      <c r="AC700" s="202"/>
      <c r="AD700" s="202"/>
      <c r="AE700" s="202"/>
      <c r="AF700" s="202"/>
      <c r="AG700" s="202"/>
      <c r="AH700" s="202"/>
      <c r="AI700" s="202"/>
      <c r="AJ700" s="202"/>
      <c r="AK700" s="202"/>
      <c r="AL700" s="202"/>
      <c r="AM700" s="202"/>
      <c r="AN700" s="202"/>
      <c r="AO700" s="202"/>
      <c r="AP700" s="202"/>
      <c r="AQ700" s="202"/>
      <c r="AR700" s="202"/>
      <c r="AS700" s="202"/>
      <c r="AT700" s="202"/>
      <c r="AU700" s="202"/>
      <c r="AV700" s="202"/>
      <c r="AW700" s="202"/>
      <c r="AX700" s="202"/>
      <c r="AY700" s="202"/>
      <c r="AZ700" s="202"/>
      <c r="BA700" s="202"/>
      <c r="BB700" s="202"/>
      <c r="BC700" s="202"/>
      <c r="BD700" s="202"/>
      <c r="BE700" s="202"/>
      <c r="BF700" s="202"/>
      <c r="BG700" s="202"/>
      <c r="BH700" s="202"/>
    </row>
    <row r="701" spans="1:60" outlineLevel="1" x14ac:dyDescent="0.2">
      <c r="A701" s="230"/>
      <c r="B701" s="212"/>
      <c r="C701" s="288" t="s">
        <v>508</v>
      </c>
      <c r="D701" s="269"/>
      <c r="E701" s="272">
        <v>96.59</v>
      </c>
      <c r="F701" s="223"/>
      <c r="G701" s="223"/>
      <c r="H701" s="224"/>
      <c r="I701" s="232"/>
      <c r="J701" s="202"/>
      <c r="K701" s="202"/>
      <c r="L701" s="202"/>
      <c r="M701" s="202"/>
      <c r="N701" s="202"/>
      <c r="O701" s="202"/>
      <c r="P701" s="202"/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  <c r="AA701" s="202"/>
      <c r="AB701" s="202"/>
      <c r="AC701" s="202"/>
      <c r="AD701" s="202"/>
      <c r="AE701" s="202"/>
      <c r="AF701" s="202"/>
      <c r="AG701" s="202"/>
      <c r="AH701" s="202"/>
      <c r="AI701" s="202"/>
      <c r="AJ701" s="202"/>
      <c r="AK701" s="202"/>
      <c r="AL701" s="202"/>
      <c r="AM701" s="202"/>
      <c r="AN701" s="202"/>
      <c r="AO701" s="202"/>
      <c r="AP701" s="202"/>
      <c r="AQ701" s="202"/>
      <c r="AR701" s="202"/>
      <c r="AS701" s="202"/>
      <c r="AT701" s="202"/>
      <c r="AU701" s="202"/>
      <c r="AV701" s="202"/>
      <c r="AW701" s="202"/>
      <c r="AX701" s="202"/>
      <c r="AY701" s="202"/>
      <c r="AZ701" s="202"/>
      <c r="BA701" s="202"/>
      <c r="BB701" s="202"/>
      <c r="BC701" s="202"/>
      <c r="BD701" s="202"/>
      <c r="BE701" s="202"/>
      <c r="BF701" s="202"/>
      <c r="BG701" s="202"/>
      <c r="BH701" s="202"/>
    </row>
    <row r="702" spans="1:60" outlineLevel="1" x14ac:dyDescent="0.2">
      <c r="A702" s="230"/>
      <c r="B702" s="212"/>
      <c r="C702" s="288" t="s">
        <v>509</v>
      </c>
      <c r="D702" s="269"/>
      <c r="E702" s="272">
        <v>109.55</v>
      </c>
      <c r="F702" s="223"/>
      <c r="G702" s="223"/>
      <c r="H702" s="224"/>
      <c r="I702" s="232"/>
      <c r="J702" s="202"/>
      <c r="K702" s="202"/>
      <c r="L702" s="202"/>
      <c r="M702" s="202"/>
      <c r="N702" s="202"/>
      <c r="O702" s="202"/>
      <c r="P702" s="202"/>
      <c r="Q702" s="202"/>
      <c r="R702" s="202"/>
      <c r="S702" s="202"/>
      <c r="T702" s="202"/>
      <c r="U702" s="202"/>
      <c r="V702" s="202"/>
      <c r="W702" s="202"/>
      <c r="X702" s="202"/>
      <c r="Y702" s="202"/>
      <c r="Z702" s="202"/>
      <c r="AA702" s="202"/>
      <c r="AB702" s="202"/>
      <c r="AC702" s="202"/>
      <c r="AD702" s="202"/>
      <c r="AE702" s="202"/>
      <c r="AF702" s="202"/>
      <c r="AG702" s="202"/>
      <c r="AH702" s="202"/>
      <c r="AI702" s="202"/>
      <c r="AJ702" s="202"/>
      <c r="AK702" s="202"/>
      <c r="AL702" s="202"/>
      <c r="AM702" s="202"/>
      <c r="AN702" s="202"/>
      <c r="AO702" s="202"/>
      <c r="AP702" s="202"/>
      <c r="AQ702" s="202"/>
      <c r="AR702" s="202"/>
      <c r="AS702" s="202"/>
      <c r="AT702" s="202"/>
      <c r="AU702" s="202"/>
      <c r="AV702" s="202"/>
      <c r="AW702" s="202"/>
      <c r="AX702" s="202"/>
      <c r="AY702" s="202"/>
      <c r="AZ702" s="202"/>
      <c r="BA702" s="202"/>
      <c r="BB702" s="202"/>
      <c r="BC702" s="202"/>
      <c r="BD702" s="202"/>
      <c r="BE702" s="202"/>
      <c r="BF702" s="202"/>
      <c r="BG702" s="202"/>
      <c r="BH702" s="202"/>
    </row>
    <row r="703" spans="1:60" outlineLevel="1" x14ac:dyDescent="0.2">
      <c r="A703" s="230"/>
      <c r="B703" s="212"/>
      <c r="C703" s="288" t="s">
        <v>510</v>
      </c>
      <c r="D703" s="269"/>
      <c r="E703" s="272">
        <v>228.82</v>
      </c>
      <c r="F703" s="223"/>
      <c r="G703" s="223"/>
      <c r="H703" s="224"/>
      <c r="I703" s="232"/>
      <c r="J703" s="202"/>
      <c r="K703" s="202"/>
      <c r="L703" s="202"/>
      <c r="M703" s="202"/>
      <c r="N703" s="202"/>
      <c r="O703" s="202"/>
      <c r="P703" s="202"/>
      <c r="Q703" s="202"/>
      <c r="R703" s="202"/>
      <c r="S703" s="202"/>
      <c r="T703" s="202"/>
      <c r="U703" s="202"/>
      <c r="V703" s="202"/>
      <c r="W703" s="202"/>
      <c r="X703" s="202"/>
      <c r="Y703" s="202"/>
      <c r="Z703" s="202"/>
      <c r="AA703" s="202"/>
      <c r="AB703" s="202"/>
      <c r="AC703" s="202"/>
      <c r="AD703" s="202"/>
      <c r="AE703" s="202"/>
      <c r="AF703" s="202"/>
      <c r="AG703" s="202"/>
      <c r="AH703" s="202"/>
      <c r="AI703" s="202"/>
      <c r="AJ703" s="202"/>
      <c r="AK703" s="202"/>
      <c r="AL703" s="202"/>
      <c r="AM703" s="202"/>
      <c r="AN703" s="202"/>
      <c r="AO703" s="202"/>
      <c r="AP703" s="202"/>
      <c r="AQ703" s="202"/>
      <c r="AR703" s="202"/>
      <c r="AS703" s="202"/>
      <c r="AT703" s="202"/>
      <c r="AU703" s="202"/>
      <c r="AV703" s="202"/>
      <c r="AW703" s="202"/>
      <c r="AX703" s="202"/>
      <c r="AY703" s="202"/>
      <c r="AZ703" s="202"/>
      <c r="BA703" s="202"/>
      <c r="BB703" s="202"/>
      <c r="BC703" s="202"/>
      <c r="BD703" s="202"/>
      <c r="BE703" s="202"/>
      <c r="BF703" s="202"/>
      <c r="BG703" s="202"/>
      <c r="BH703" s="202"/>
    </row>
    <row r="704" spans="1:60" outlineLevel="1" x14ac:dyDescent="0.2">
      <c r="A704" s="230"/>
      <c r="B704" s="212"/>
      <c r="C704" s="287" t="s">
        <v>213</v>
      </c>
      <c r="D704" s="269"/>
      <c r="E704" s="272"/>
      <c r="F704" s="223"/>
      <c r="G704" s="223"/>
      <c r="H704" s="224"/>
      <c r="I704" s="232"/>
      <c r="J704" s="202"/>
      <c r="K704" s="202"/>
      <c r="L704" s="202"/>
      <c r="M704" s="202"/>
      <c r="N704" s="202"/>
      <c r="O704" s="202"/>
      <c r="P704" s="202"/>
      <c r="Q704" s="202"/>
      <c r="R704" s="202"/>
      <c r="S704" s="202"/>
      <c r="T704" s="202"/>
      <c r="U704" s="202"/>
      <c r="V704" s="202"/>
      <c r="W704" s="202"/>
      <c r="X704" s="202"/>
      <c r="Y704" s="202"/>
      <c r="Z704" s="202"/>
      <c r="AA704" s="202"/>
      <c r="AB704" s="202"/>
      <c r="AC704" s="202"/>
      <c r="AD704" s="202"/>
      <c r="AE704" s="202"/>
      <c r="AF704" s="202"/>
      <c r="AG704" s="202"/>
      <c r="AH704" s="202"/>
      <c r="AI704" s="202"/>
      <c r="AJ704" s="202"/>
      <c r="AK704" s="202"/>
      <c r="AL704" s="202"/>
      <c r="AM704" s="202"/>
      <c r="AN704" s="202"/>
      <c r="AO704" s="202"/>
      <c r="AP704" s="202"/>
      <c r="AQ704" s="202"/>
      <c r="AR704" s="202"/>
      <c r="AS704" s="202"/>
      <c r="AT704" s="202"/>
      <c r="AU704" s="202"/>
      <c r="AV704" s="202"/>
      <c r="AW704" s="202"/>
      <c r="AX704" s="202"/>
      <c r="AY704" s="202"/>
      <c r="AZ704" s="202"/>
      <c r="BA704" s="202"/>
      <c r="BB704" s="202"/>
      <c r="BC704" s="202"/>
      <c r="BD704" s="202"/>
      <c r="BE704" s="202"/>
      <c r="BF704" s="202"/>
      <c r="BG704" s="202"/>
      <c r="BH704" s="202"/>
    </row>
    <row r="705" spans="1:60" outlineLevel="1" x14ac:dyDescent="0.2">
      <c r="A705" s="230"/>
      <c r="B705" s="212"/>
      <c r="C705" s="286" t="s">
        <v>549</v>
      </c>
      <c r="D705" s="268"/>
      <c r="E705" s="271">
        <v>217.48</v>
      </c>
      <c r="F705" s="223"/>
      <c r="G705" s="223"/>
      <c r="H705" s="224"/>
      <c r="I705" s="232"/>
      <c r="J705" s="202"/>
      <c r="K705" s="202"/>
      <c r="L705" s="202"/>
      <c r="M705" s="202"/>
      <c r="N705" s="202"/>
      <c r="O705" s="202"/>
      <c r="P705" s="202"/>
      <c r="Q705" s="202"/>
      <c r="R705" s="202"/>
      <c r="S705" s="202"/>
      <c r="T705" s="202"/>
      <c r="U705" s="202"/>
      <c r="V705" s="202"/>
      <c r="W705" s="202"/>
      <c r="X705" s="202"/>
      <c r="Y705" s="202"/>
      <c r="Z705" s="202"/>
      <c r="AA705" s="202"/>
      <c r="AB705" s="202"/>
      <c r="AC705" s="202"/>
      <c r="AD705" s="202"/>
      <c r="AE705" s="202"/>
      <c r="AF705" s="202"/>
      <c r="AG705" s="202"/>
      <c r="AH705" s="202"/>
      <c r="AI705" s="202"/>
      <c r="AJ705" s="202"/>
      <c r="AK705" s="202"/>
      <c r="AL705" s="202"/>
      <c r="AM705" s="202"/>
      <c r="AN705" s="202"/>
      <c r="AO705" s="202"/>
      <c r="AP705" s="202"/>
      <c r="AQ705" s="202"/>
      <c r="AR705" s="202"/>
      <c r="AS705" s="202"/>
      <c r="AT705" s="202"/>
      <c r="AU705" s="202"/>
      <c r="AV705" s="202"/>
      <c r="AW705" s="202"/>
      <c r="AX705" s="202"/>
      <c r="AY705" s="202"/>
      <c r="AZ705" s="202"/>
      <c r="BA705" s="202"/>
      <c r="BB705" s="202"/>
      <c r="BC705" s="202"/>
      <c r="BD705" s="202"/>
      <c r="BE705" s="202"/>
      <c r="BF705" s="202"/>
      <c r="BG705" s="202"/>
      <c r="BH705" s="202"/>
    </row>
    <row r="706" spans="1:60" outlineLevel="1" x14ac:dyDescent="0.2">
      <c r="A706" s="230"/>
      <c r="B706" s="266" t="s">
        <v>550</v>
      </c>
      <c r="C706" s="285"/>
      <c r="D706" s="277"/>
      <c r="E706" s="278"/>
      <c r="F706" s="279"/>
      <c r="G706" s="276"/>
      <c r="H706" s="224"/>
      <c r="I706" s="232"/>
      <c r="J706" s="202"/>
      <c r="K706" s="202"/>
      <c r="L706" s="202"/>
      <c r="M706" s="202"/>
      <c r="N706" s="202"/>
      <c r="O706" s="202"/>
      <c r="P706" s="202"/>
      <c r="Q706" s="202"/>
      <c r="R706" s="202"/>
      <c r="S706" s="202"/>
      <c r="T706" s="202"/>
      <c r="U706" s="202"/>
      <c r="V706" s="202"/>
      <c r="W706" s="202"/>
      <c r="X706" s="202"/>
      <c r="Y706" s="202"/>
      <c r="Z706" s="202"/>
      <c r="AA706" s="202"/>
      <c r="AB706" s="202"/>
      <c r="AC706" s="202">
        <v>0</v>
      </c>
      <c r="AD706" s="202"/>
      <c r="AE706" s="202"/>
      <c r="AF706" s="202"/>
      <c r="AG706" s="202"/>
      <c r="AH706" s="202"/>
      <c r="AI706" s="202"/>
      <c r="AJ706" s="202"/>
      <c r="AK706" s="202"/>
      <c r="AL706" s="202"/>
      <c r="AM706" s="202"/>
      <c r="AN706" s="202"/>
      <c r="AO706" s="202"/>
      <c r="AP706" s="202"/>
      <c r="AQ706" s="202"/>
      <c r="AR706" s="202"/>
      <c r="AS706" s="202"/>
      <c r="AT706" s="202"/>
      <c r="AU706" s="202"/>
      <c r="AV706" s="202"/>
      <c r="AW706" s="202"/>
      <c r="AX706" s="202"/>
      <c r="AY706" s="202"/>
      <c r="AZ706" s="202"/>
      <c r="BA706" s="202"/>
      <c r="BB706" s="202"/>
      <c r="BC706" s="202"/>
      <c r="BD706" s="202"/>
      <c r="BE706" s="202"/>
      <c r="BF706" s="202"/>
      <c r="BG706" s="202"/>
      <c r="BH706" s="202"/>
    </row>
    <row r="707" spans="1:60" outlineLevel="1" x14ac:dyDescent="0.2">
      <c r="A707" s="230">
        <v>70</v>
      </c>
      <c r="B707" s="212" t="s">
        <v>551</v>
      </c>
      <c r="C707" s="256" t="s">
        <v>552</v>
      </c>
      <c r="D707" s="214" t="s">
        <v>137</v>
      </c>
      <c r="E707" s="217">
        <v>5.5457999999999998</v>
      </c>
      <c r="F707" s="222"/>
      <c r="G707" s="223">
        <f>ROUND(E707*F707,2)</f>
        <v>0</v>
      </c>
      <c r="H707" s="224" t="s">
        <v>534</v>
      </c>
      <c r="I707" s="232" t="s">
        <v>123</v>
      </c>
      <c r="J707" s="202"/>
      <c r="K707" s="202"/>
      <c r="L707" s="202"/>
      <c r="M707" s="202"/>
      <c r="N707" s="202"/>
      <c r="O707" s="202"/>
      <c r="P707" s="202"/>
      <c r="Q707" s="202"/>
      <c r="R707" s="202"/>
      <c r="S707" s="202"/>
      <c r="T707" s="202"/>
      <c r="U707" s="202"/>
      <c r="V707" s="202"/>
      <c r="W707" s="202"/>
      <c r="X707" s="202"/>
      <c r="Y707" s="202"/>
      <c r="Z707" s="202"/>
      <c r="AA707" s="202"/>
      <c r="AB707" s="202"/>
      <c r="AC707" s="202"/>
      <c r="AD707" s="202"/>
      <c r="AE707" s="202"/>
      <c r="AF707" s="202"/>
      <c r="AG707" s="202"/>
      <c r="AH707" s="202"/>
      <c r="AI707" s="202"/>
      <c r="AJ707" s="202"/>
      <c r="AK707" s="202"/>
      <c r="AL707" s="202"/>
      <c r="AM707" s="202">
        <v>21</v>
      </c>
      <c r="AN707" s="202"/>
      <c r="AO707" s="202"/>
      <c r="AP707" s="202"/>
      <c r="AQ707" s="202"/>
      <c r="AR707" s="202"/>
      <c r="AS707" s="202"/>
      <c r="AT707" s="202"/>
      <c r="AU707" s="202"/>
      <c r="AV707" s="202"/>
      <c r="AW707" s="202"/>
      <c r="AX707" s="202"/>
      <c r="AY707" s="202"/>
      <c r="AZ707" s="202"/>
      <c r="BA707" s="202"/>
      <c r="BB707" s="202"/>
      <c r="BC707" s="202"/>
      <c r="BD707" s="202"/>
      <c r="BE707" s="202"/>
      <c r="BF707" s="202"/>
      <c r="BG707" s="202"/>
      <c r="BH707" s="202"/>
    </row>
    <row r="708" spans="1:60" outlineLevel="1" x14ac:dyDescent="0.2">
      <c r="A708" s="230"/>
      <c r="B708" s="212"/>
      <c r="C708" s="286" t="s">
        <v>506</v>
      </c>
      <c r="D708" s="268"/>
      <c r="E708" s="271"/>
      <c r="F708" s="223"/>
      <c r="G708" s="223"/>
      <c r="H708" s="224"/>
      <c r="I708" s="232"/>
      <c r="J708" s="202"/>
      <c r="K708" s="202"/>
      <c r="L708" s="202"/>
      <c r="M708" s="202"/>
      <c r="N708" s="202"/>
      <c r="O708" s="202"/>
      <c r="P708" s="202"/>
      <c r="Q708" s="202"/>
      <c r="R708" s="202"/>
      <c r="S708" s="202"/>
      <c r="T708" s="202"/>
      <c r="U708" s="202"/>
      <c r="V708" s="202"/>
      <c r="W708" s="202"/>
      <c r="X708" s="202"/>
      <c r="Y708" s="202"/>
      <c r="Z708" s="202"/>
      <c r="AA708" s="202"/>
      <c r="AB708" s="202"/>
      <c r="AC708" s="202"/>
      <c r="AD708" s="202"/>
      <c r="AE708" s="202"/>
      <c r="AF708" s="202"/>
      <c r="AG708" s="202"/>
      <c r="AH708" s="202"/>
      <c r="AI708" s="202"/>
      <c r="AJ708" s="202"/>
      <c r="AK708" s="202"/>
      <c r="AL708" s="202"/>
      <c r="AM708" s="202"/>
      <c r="AN708" s="202"/>
      <c r="AO708" s="202"/>
      <c r="AP708" s="202"/>
      <c r="AQ708" s="202"/>
      <c r="AR708" s="202"/>
      <c r="AS708" s="202"/>
      <c r="AT708" s="202"/>
      <c r="AU708" s="202"/>
      <c r="AV708" s="202"/>
      <c r="AW708" s="202"/>
      <c r="AX708" s="202"/>
      <c r="AY708" s="202"/>
      <c r="AZ708" s="202"/>
      <c r="BA708" s="202"/>
      <c r="BB708" s="202"/>
      <c r="BC708" s="202"/>
      <c r="BD708" s="202"/>
      <c r="BE708" s="202"/>
      <c r="BF708" s="202"/>
      <c r="BG708" s="202"/>
      <c r="BH708" s="202"/>
    </row>
    <row r="709" spans="1:60" outlineLevel="1" x14ac:dyDescent="0.2">
      <c r="A709" s="230"/>
      <c r="B709" s="212"/>
      <c r="C709" s="286" t="s">
        <v>548</v>
      </c>
      <c r="D709" s="268"/>
      <c r="E709" s="271"/>
      <c r="F709" s="223"/>
      <c r="G709" s="223"/>
      <c r="H709" s="224"/>
      <c r="I709" s="232"/>
      <c r="J709" s="202"/>
      <c r="K709" s="202"/>
      <c r="L709" s="202"/>
      <c r="M709" s="202"/>
      <c r="N709" s="202"/>
      <c r="O709" s="202"/>
      <c r="P709" s="202"/>
      <c r="Q709" s="202"/>
      <c r="R709" s="202"/>
      <c r="S709" s="202"/>
      <c r="T709" s="202"/>
      <c r="U709" s="202"/>
      <c r="V709" s="202"/>
      <c r="W709" s="202"/>
      <c r="X709" s="202"/>
      <c r="Y709" s="202"/>
      <c r="Z709" s="202"/>
      <c r="AA709" s="202"/>
      <c r="AB709" s="202"/>
      <c r="AC709" s="202"/>
      <c r="AD709" s="202"/>
      <c r="AE709" s="202"/>
      <c r="AF709" s="202"/>
      <c r="AG709" s="202"/>
      <c r="AH709" s="202"/>
      <c r="AI709" s="202"/>
      <c r="AJ709" s="202"/>
      <c r="AK709" s="202"/>
      <c r="AL709" s="202"/>
      <c r="AM709" s="202"/>
      <c r="AN709" s="202"/>
      <c r="AO709" s="202"/>
      <c r="AP709" s="202"/>
      <c r="AQ709" s="202"/>
      <c r="AR709" s="202"/>
      <c r="AS709" s="202"/>
      <c r="AT709" s="202"/>
      <c r="AU709" s="202"/>
      <c r="AV709" s="202"/>
      <c r="AW709" s="202"/>
      <c r="AX709" s="202"/>
      <c r="AY709" s="202"/>
      <c r="AZ709" s="202"/>
      <c r="BA709" s="202"/>
      <c r="BB709" s="202"/>
      <c r="BC709" s="202"/>
      <c r="BD709" s="202"/>
      <c r="BE709" s="202"/>
      <c r="BF709" s="202"/>
      <c r="BG709" s="202"/>
      <c r="BH709" s="202"/>
    </row>
    <row r="710" spans="1:60" outlineLevel="1" x14ac:dyDescent="0.2">
      <c r="A710" s="230"/>
      <c r="B710" s="212"/>
      <c r="C710" s="287" t="s">
        <v>200</v>
      </c>
      <c r="D710" s="269"/>
      <c r="E710" s="272"/>
      <c r="F710" s="223"/>
      <c r="G710" s="223"/>
      <c r="H710" s="224"/>
      <c r="I710" s="232"/>
      <c r="J710" s="202"/>
      <c r="K710" s="202"/>
      <c r="L710" s="202"/>
      <c r="M710" s="202"/>
      <c r="N710" s="202"/>
      <c r="O710" s="202"/>
      <c r="P710" s="202"/>
      <c r="Q710" s="202"/>
      <c r="R710" s="202"/>
      <c r="S710" s="202"/>
      <c r="T710" s="202"/>
      <c r="U710" s="202"/>
      <c r="V710" s="202"/>
      <c r="W710" s="202"/>
      <c r="X710" s="202"/>
      <c r="Y710" s="202"/>
      <c r="Z710" s="202"/>
      <c r="AA710" s="202"/>
      <c r="AB710" s="202"/>
      <c r="AC710" s="202"/>
      <c r="AD710" s="202"/>
      <c r="AE710" s="202"/>
      <c r="AF710" s="202"/>
      <c r="AG710" s="202"/>
      <c r="AH710" s="202"/>
      <c r="AI710" s="202"/>
      <c r="AJ710" s="202"/>
      <c r="AK710" s="202"/>
      <c r="AL710" s="202"/>
      <c r="AM710" s="202"/>
      <c r="AN710" s="202"/>
      <c r="AO710" s="202"/>
      <c r="AP710" s="202"/>
      <c r="AQ710" s="202"/>
      <c r="AR710" s="202"/>
      <c r="AS710" s="202"/>
      <c r="AT710" s="202"/>
      <c r="AU710" s="202"/>
      <c r="AV710" s="202"/>
      <c r="AW710" s="202"/>
      <c r="AX710" s="202"/>
      <c r="AY710" s="202"/>
      <c r="AZ710" s="202"/>
      <c r="BA710" s="202"/>
      <c r="BB710" s="202"/>
      <c r="BC710" s="202"/>
      <c r="BD710" s="202"/>
      <c r="BE710" s="202"/>
      <c r="BF710" s="202"/>
      <c r="BG710" s="202"/>
      <c r="BH710" s="202"/>
    </row>
    <row r="711" spans="1:60" outlineLevel="1" x14ac:dyDescent="0.2">
      <c r="A711" s="230"/>
      <c r="B711" s="212"/>
      <c r="C711" s="288" t="s">
        <v>508</v>
      </c>
      <c r="D711" s="269"/>
      <c r="E711" s="272">
        <v>96.59</v>
      </c>
      <c r="F711" s="223"/>
      <c r="G711" s="223"/>
      <c r="H711" s="224"/>
      <c r="I711" s="232"/>
      <c r="J711" s="202"/>
      <c r="K711" s="202"/>
      <c r="L711" s="202"/>
      <c r="M711" s="202"/>
      <c r="N711" s="202"/>
      <c r="O711" s="202"/>
      <c r="P711" s="202"/>
      <c r="Q711" s="202"/>
      <c r="R711" s="202"/>
      <c r="S711" s="202"/>
      <c r="T711" s="202"/>
      <c r="U711" s="202"/>
      <c r="V711" s="202"/>
      <c r="W711" s="202"/>
      <c r="X711" s="202"/>
      <c r="Y711" s="202"/>
      <c r="Z711" s="202"/>
      <c r="AA711" s="202"/>
      <c r="AB711" s="202"/>
      <c r="AC711" s="202"/>
      <c r="AD711" s="202"/>
      <c r="AE711" s="202"/>
      <c r="AF711" s="202"/>
      <c r="AG711" s="202"/>
      <c r="AH711" s="202"/>
      <c r="AI711" s="202"/>
      <c r="AJ711" s="202"/>
      <c r="AK711" s="202"/>
      <c r="AL711" s="202"/>
      <c r="AM711" s="202"/>
      <c r="AN711" s="202"/>
      <c r="AO711" s="202"/>
      <c r="AP711" s="202"/>
      <c r="AQ711" s="202"/>
      <c r="AR711" s="202"/>
      <c r="AS711" s="202"/>
      <c r="AT711" s="202"/>
      <c r="AU711" s="202"/>
      <c r="AV711" s="202"/>
      <c r="AW711" s="202"/>
      <c r="AX711" s="202"/>
      <c r="AY711" s="202"/>
      <c r="AZ711" s="202"/>
      <c r="BA711" s="202"/>
      <c r="BB711" s="202"/>
      <c r="BC711" s="202"/>
      <c r="BD711" s="202"/>
      <c r="BE711" s="202"/>
      <c r="BF711" s="202"/>
      <c r="BG711" s="202"/>
      <c r="BH711" s="202"/>
    </row>
    <row r="712" spans="1:60" outlineLevel="1" x14ac:dyDescent="0.2">
      <c r="A712" s="230"/>
      <c r="B712" s="212"/>
      <c r="C712" s="288" t="s">
        <v>509</v>
      </c>
      <c r="D712" s="269"/>
      <c r="E712" s="272">
        <v>109.55</v>
      </c>
      <c r="F712" s="223"/>
      <c r="G712" s="223"/>
      <c r="H712" s="224"/>
      <c r="I712" s="232"/>
      <c r="J712" s="202"/>
      <c r="K712" s="202"/>
      <c r="L712" s="202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  <c r="AA712" s="202"/>
      <c r="AB712" s="202"/>
      <c r="AC712" s="202"/>
      <c r="AD712" s="202"/>
      <c r="AE712" s="202"/>
      <c r="AF712" s="202"/>
      <c r="AG712" s="202"/>
      <c r="AH712" s="202"/>
      <c r="AI712" s="202"/>
      <c r="AJ712" s="202"/>
      <c r="AK712" s="202"/>
      <c r="AL712" s="202"/>
      <c r="AM712" s="202"/>
      <c r="AN712" s="202"/>
      <c r="AO712" s="202"/>
      <c r="AP712" s="202"/>
      <c r="AQ712" s="202"/>
      <c r="AR712" s="202"/>
      <c r="AS712" s="202"/>
      <c r="AT712" s="202"/>
      <c r="AU712" s="202"/>
      <c r="AV712" s="202"/>
      <c r="AW712" s="202"/>
      <c r="AX712" s="202"/>
      <c r="AY712" s="202"/>
      <c r="AZ712" s="202"/>
      <c r="BA712" s="202"/>
      <c r="BB712" s="202"/>
      <c r="BC712" s="202"/>
      <c r="BD712" s="202"/>
      <c r="BE712" s="202"/>
      <c r="BF712" s="202"/>
      <c r="BG712" s="202"/>
      <c r="BH712" s="202"/>
    </row>
    <row r="713" spans="1:60" outlineLevel="1" x14ac:dyDescent="0.2">
      <c r="A713" s="230"/>
      <c r="B713" s="212"/>
      <c r="C713" s="288" t="s">
        <v>510</v>
      </c>
      <c r="D713" s="269"/>
      <c r="E713" s="272">
        <v>228.82</v>
      </c>
      <c r="F713" s="223"/>
      <c r="G713" s="223"/>
      <c r="H713" s="224"/>
      <c r="I713" s="232"/>
      <c r="J713" s="202"/>
      <c r="K713" s="202"/>
      <c r="L713" s="202"/>
      <c r="M713" s="202"/>
      <c r="N713" s="202"/>
      <c r="O713" s="202"/>
      <c r="P713" s="202"/>
      <c r="Q713" s="202"/>
      <c r="R713" s="202"/>
      <c r="S713" s="202"/>
      <c r="T713" s="202"/>
      <c r="U713" s="202"/>
      <c r="V713" s="202"/>
      <c r="W713" s="202"/>
      <c r="X713" s="202"/>
      <c r="Y713" s="202"/>
      <c r="Z713" s="202"/>
      <c r="AA713" s="202"/>
      <c r="AB713" s="202"/>
      <c r="AC713" s="202"/>
      <c r="AD713" s="202"/>
      <c r="AE713" s="202"/>
      <c r="AF713" s="202"/>
      <c r="AG713" s="202"/>
      <c r="AH713" s="202"/>
      <c r="AI713" s="202"/>
      <c r="AJ713" s="202"/>
      <c r="AK713" s="202"/>
      <c r="AL713" s="202"/>
      <c r="AM713" s="202"/>
      <c r="AN713" s="202"/>
      <c r="AO713" s="202"/>
      <c r="AP713" s="202"/>
      <c r="AQ713" s="202"/>
      <c r="AR713" s="202"/>
      <c r="AS713" s="202"/>
      <c r="AT713" s="202"/>
      <c r="AU713" s="202"/>
      <c r="AV713" s="202"/>
      <c r="AW713" s="202"/>
      <c r="AX713" s="202"/>
      <c r="AY713" s="202"/>
      <c r="AZ713" s="202"/>
      <c r="BA713" s="202"/>
      <c r="BB713" s="202"/>
      <c r="BC713" s="202"/>
      <c r="BD713" s="202"/>
      <c r="BE713" s="202"/>
      <c r="BF713" s="202"/>
      <c r="BG713" s="202"/>
      <c r="BH713" s="202"/>
    </row>
    <row r="714" spans="1:60" outlineLevel="1" x14ac:dyDescent="0.2">
      <c r="A714" s="230"/>
      <c r="B714" s="212"/>
      <c r="C714" s="287" t="s">
        <v>213</v>
      </c>
      <c r="D714" s="269"/>
      <c r="E714" s="272"/>
      <c r="F714" s="223"/>
      <c r="G714" s="223"/>
      <c r="H714" s="224"/>
      <c r="I714" s="232"/>
      <c r="J714" s="202"/>
      <c r="K714" s="202"/>
      <c r="L714" s="202"/>
      <c r="M714" s="202"/>
      <c r="N714" s="202"/>
      <c r="O714" s="202"/>
      <c r="P714" s="202"/>
      <c r="Q714" s="202"/>
      <c r="R714" s="202"/>
      <c r="S714" s="202"/>
      <c r="T714" s="202"/>
      <c r="U714" s="202"/>
      <c r="V714" s="202"/>
      <c r="W714" s="202"/>
      <c r="X714" s="202"/>
      <c r="Y714" s="202"/>
      <c r="Z714" s="202"/>
      <c r="AA714" s="202"/>
      <c r="AB714" s="202"/>
      <c r="AC714" s="202"/>
      <c r="AD714" s="202"/>
      <c r="AE714" s="202"/>
      <c r="AF714" s="202"/>
      <c r="AG714" s="202"/>
      <c r="AH714" s="202"/>
      <c r="AI714" s="202"/>
      <c r="AJ714" s="202"/>
      <c r="AK714" s="202"/>
      <c r="AL714" s="202"/>
      <c r="AM714" s="202"/>
      <c r="AN714" s="202"/>
      <c r="AO714" s="202"/>
      <c r="AP714" s="202"/>
      <c r="AQ714" s="202"/>
      <c r="AR714" s="202"/>
      <c r="AS714" s="202"/>
      <c r="AT714" s="202"/>
      <c r="AU714" s="202"/>
      <c r="AV714" s="202"/>
      <c r="AW714" s="202"/>
      <c r="AX714" s="202"/>
      <c r="AY714" s="202"/>
      <c r="AZ714" s="202"/>
      <c r="BA714" s="202"/>
      <c r="BB714" s="202"/>
      <c r="BC714" s="202"/>
      <c r="BD714" s="202"/>
      <c r="BE714" s="202"/>
      <c r="BF714" s="202"/>
      <c r="BG714" s="202"/>
      <c r="BH714" s="202"/>
    </row>
    <row r="715" spans="1:60" outlineLevel="1" x14ac:dyDescent="0.2">
      <c r="A715" s="230"/>
      <c r="B715" s="212"/>
      <c r="C715" s="286" t="s">
        <v>553</v>
      </c>
      <c r="D715" s="268"/>
      <c r="E715" s="271">
        <v>5.55</v>
      </c>
      <c r="F715" s="223"/>
      <c r="G715" s="223"/>
      <c r="H715" s="224"/>
      <c r="I715" s="232"/>
      <c r="J715" s="202"/>
      <c r="K715" s="202"/>
      <c r="L715" s="202"/>
      <c r="M715" s="202"/>
      <c r="N715" s="202"/>
      <c r="O715" s="202"/>
      <c r="P715" s="202"/>
      <c r="Q715" s="202"/>
      <c r="R715" s="202"/>
      <c r="S715" s="202"/>
      <c r="T715" s="202"/>
      <c r="U715" s="202"/>
      <c r="V715" s="202"/>
      <c r="W715" s="202"/>
      <c r="X715" s="202"/>
      <c r="Y715" s="202"/>
      <c r="Z715" s="202"/>
      <c r="AA715" s="202"/>
      <c r="AB715" s="202"/>
      <c r="AC715" s="202"/>
      <c r="AD715" s="202"/>
      <c r="AE715" s="202"/>
      <c r="AF715" s="202"/>
      <c r="AG715" s="202"/>
      <c r="AH715" s="202"/>
      <c r="AI715" s="202"/>
      <c r="AJ715" s="202"/>
      <c r="AK715" s="202"/>
      <c r="AL715" s="202"/>
      <c r="AM715" s="202"/>
      <c r="AN715" s="202"/>
      <c r="AO715" s="202"/>
      <c r="AP715" s="202"/>
      <c r="AQ715" s="202"/>
      <c r="AR715" s="202"/>
      <c r="AS715" s="202"/>
      <c r="AT715" s="202"/>
      <c r="AU715" s="202"/>
      <c r="AV715" s="202"/>
      <c r="AW715" s="202"/>
      <c r="AX715" s="202"/>
      <c r="AY715" s="202"/>
      <c r="AZ715" s="202"/>
      <c r="BA715" s="202"/>
      <c r="BB715" s="202"/>
      <c r="BC715" s="202"/>
      <c r="BD715" s="202"/>
      <c r="BE715" s="202"/>
      <c r="BF715" s="202"/>
      <c r="BG715" s="202"/>
      <c r="BH715" s="202"/>
    </row>
    <row r="716" spans="1:60" outlineLevel="1" x14ac:dyDescent="0.2">
      <c r="A716" s="230">
        <v>71</v>
      </c>
      <c r="B716" s="212" t="s">
        <v>554</v>
      </c>
      <c r="C716" s="256" t="s">
        <v>555</v>
      </c>
      <c r="D716" s="214" t="s">
        <v>137</v>
      </c>
      <c r="E716" s="217">
        <v>5.5457999999999998</v>
      </c>
      <c r="F716" s="222"/>
      <c r="G716" s="223">
        <f>ROUND(E716*F716,2)</f>
        <v>0</v>
      </c>
      <c r="H716" s="224" t="s">
        <v>155</v>
      </c>
      <c r="I716" s="232" t="s">
        <v>123</v>
      </c>
      <c r="J716" s="202"/>
      <c r="K716" s="202"/>
      <c r="L716" s="202"/>
      <c r="M716" s="202"/>
      <c r="N716" s="202"/>
      <c r="O716" s="202"/>
      <c r="P716" s="202"/>
      <c r="Q716" s="202"/>
      <c r="R716" s="202"/>
      <c r="S716" s="202"/>
      <c r="T716" s="202"/>
      <c r="U716" s="202"/>
      <c r="V716" s="202"/>
      <c r="W716" s="202"/>
      <c r="X716" s="202"/>
      <c r="Y716" s="202"/>
      <c r="Z716" s="202"/>
      <c r="AA716" s="202"/>
      <c r="AB716" s="202"/>
      <c r="AC716" s="202"/>
      <c r="AD716" s="202"/>
      <c r="AE716" s="202"/>
      <c r="AF716" s="202"/>
      <c r="AG716" s="202"/>
      <c r="AH716" s="202"/>
      <c r="AI716" s="202"/>
      <c r="AJ716" s="202"/>
      <c r="AK716" s="202"/>
      <c r="AL716" s="202"/>
      <c r="AM716" s="202">
        <v>21</v>
      </c>
      <c r="AN716" s="202"/>
      <c r="AO716" s="202"/>
      <c r="AP716" s="202"/>
      <c r="AQ716" s="202"/>
      <c r="AR716" s="202"/>
      <c r="AS716" s="202"/>
      <c r="AT716" s="202"/>
      <c r="AU716" s="202"/>
      <c r="AV716" s="202"/>
      <c r="AW716" s="202"/>
      <c r="AX716" s="202"/>
      <c r="AY716" s="202"/>
      <c r="AZ716" s="202"/>
      <c r="BA716" s="202"/>
      <c r="BB716" s="202"/>
      <c r="BC716" s="202"/>
      <c r="BD716" s="202"/>
      <c r="BE716" s="202"/>
      <c r="BF716" s="202"/>
      <c r="BG716" s="202"/>
      <c r="BH716" s="202"/>
    </row>
    <row r="717" spans="1:60" outlineLevel="1" x14ac:dyDescent="0.2">
      <c r="A717" s="230"/>
      <c r="B717" s="212"/>
      <c r="C717" s="286" t="s">
        <v>506</v>
      </c>
      <c r="D717" s="268"/>
      <c r="E717" s="271"/>
      <c r="F717" s="223"/>
      <c r="G717" s="223"/>
      <c r="H717" s="224"/>
      <c r="I717" s="232"/>
      <c r="J717" s="202"/>
      <c r="K717" s="202"/>
      <c r="L717" s="202"/>
      <c r="M717" s="202"/>
      <c r="N717" s="202"/>
      <c r="O717" s="202"/>
      <c r="P717" s="202"/>
      <c r="Q717" s="202"/>
      <c r="R717" s="202"/>
      <c r="S717" s="202"/>
      <c r="T717" s="202"/>
      <c r="U717" s="202"/>
      <c r="V717" s="202"/>
      <c r="W717" s="202"/>
      <c r="X717" s="202"/>
      <c r="Y717" s="202"/>
      <c r="Z717" s="202"/>
      <c r="AA717" s="202"/>
      <c r="AB717" s="202"/>
      <c r="AC717" s="202"/>
      <c r="AD717" s="202"/>
      <c r="AE717" s="202"/>
      <c r="AF717" s="202"/>
      <c r="AG717" s="202"/>
      <c r="AH717" s="202"/>
      <c r="AI717" s="202"/>
      <c r="AJ717" s="202"/>
      <c r="AK717" s="202"/>
      <c r="AL717" s="202"/>
      <c r="AM717" s="202"/>
      <c r="AN717" s="202"/>
      <c r="AO717" s="202"/>
      <c r="AP717" s="202"/>
      <c r="AQ717" s="202"/>
      <c r="AR717" s="202"/>
      <c r="AS717" s="202"/>
      <c r="AT717" s="202"/>
      <c r="AU717" s="202"/>
      <c r="AV717" s="202"/>
      <c r="AW717" s="202"/>
      <c r="AX717" s="202"/>
      <c r="AY717" s="202"/>
      <c r="AZ717" s="202"/>
      <c r="BA717" s="202"/>
      <c r="BB717" s="202"/>
      <c r="BC717" s="202"/>
      <c r="BD717" s="202"/>
      <c r="BE717" s="202"/>
      <c r="BF717" s="202"/>
      <c r="BG717" s="202"/>
      <c r="BH717" s="202"/>
    </row>
    <row r="718" spans="1:60" outlineLevel="1" x14ac:dyDescent="0.2">
      <c r="A718" s="230"/>
      <c r="B718" s="212"/>
      <c r="C718" s="286" t="s">
        <v>548</v>
      </c>
      <c r="D718" s="268"/>
      <c r="E718" s="271"/>
      <c r="F718" s="223"/>
      <c r="G718" s="223"/>
      <c r="H718" s="224"/>
      <c r="I718" s="232"/>
      <c r="J718" s="202"/>
      <c r="K718" s="202"/>
      <c r="L718" s="202"/>
      <c r="M718" s="202"/>
      <c r="N718" s="202"/>
      <c r="O718" s="202"/>
      <c r="P718" s="202"/>
      <c r="Q718" s="202"/>
      <c r="R718" s="202"/>
      <c r="S718" s="202"/>
      <c r="T718" s="202"/>
      <c r="U718" s="202"/>
      <c r="V718" s="202"/>
      <c r="W718" s="202"/>
      <c r="X718" s="202"/>
      <c r="Y718" s="202"/>
      <c r="Z718" s="202"/>
      <c r="AA718" s="202"/>
      <c r="AB718" s="202"/>
      <c r="AC718" s="202"/>
      <c r="AD718" s="202"/>
      <c r="AE718" s="202"/>
      <c r="AF718" s="202"/>
      <c r="AG718" s="202"/>
      <c r="AH718" s="202"/>
      <c r="AI718" s="202"/>
      <c r="AJ718" s="202"/>
      <c r="AK718" s="202"/>
      <c r="AL718" s="202"/>
      <c r="AM718" s="202"/>
      <c r="AN718" s="202"/>
      <c r="AO718" s="202"/>
      <c r="AP718" s="202"/>
      <c r="AQ718" s="202"/>
      <c r="AR718" s="202"/>
      <c r="AS718" s="202"/>
      <c r="AT718" s="202"/>
      <c r="AU718" s="202"/>
      <c r="AV718" s="202"/>
      <c r="AW718" s="202"/>
      <c r="AX718" s="202"/>
      <c r="AY718" s="202"/>
      <c r="AZ718" s="202"/>
      <c r="BA718" s="202"/>
      <c r="BB718" s="202"/>
      <c r="BC718" s="202"/>
      <c r="BD718" s="202"/>
      <c r="BE718" s="202"/>
      <c r="BF718" s="202"/>
      <c r="BG718" s="202"/>
      <c r="BH718" s="202"/>
    </row>
    <row r="719" spans="1:60" outlineLevel="1" x14ac:dyDescent="0.2">
      <c r="A719" s="230"/>
      <c r="B719" s="212"/>
      <c r="C719" s="287" t="s">
        <v>200</v>
      </c>
      <c r="D719" s="269"/>
      <c r="E719" s="272"/>
      <c r="F719" s="223"/>
      <c r="G719" s="223"/>
      <c r="H719" s="224"/>
      <c r="I719" s="232"/>
      <c r="J719" s="202"/>
      <c r="K719" s="202"/>
      <c r="L719" s="202"/>
      <c r="M719" s="202"/>
      <c r="N719" s="202"/>
      <c r="O719" s="202"/>
      <c r="P719" s="202"/>
      <c r="Q719" s="202"/>
      <c r="R719" s="202"/>
      <c r="S719" s="202"/>
      <c r="T719" s="202"/>
      <c r="U719" s="202"/>
      <c r="V719" s="202"/>
      <c r="W719" s="202"/>
      <c r="X719" s="202"/>
      <c r="Y719" s="202"/>
      <c r="Z719" s="202"/>
      <c r="AA719" s="202"/>
      <c r="AB719" s="202"/>
      <c r="AC719" s="202"/>
      <c r="AD719" s="202"/>
      <c r="AE719" s="202"/>
      <c r="AF719" s="202"/>
      <c r="AG719" s="202"/>
      <c r="AH719" s="202"/>
      <c r="AI719" s="202"/>
      <c r="AJ719" s="202"/>
      <c r="AK719" s="202"/>
      <c r="AL719" s="202"/>
      <c r="AM719" s="202"/>
      <c r="AN719" s="202"/>
      <c r="AO719" s="202"/>
      <c r="AP719" s="202"/>
      <c r="AQ719" s="202"/>
      <c r="AR719" s="202"/>
      <c r="AS719" s="202"/>
      <c r="AT719" s="202"/>
      <c r="AU719" s="202"/>
      <c r="AV719" s="202"/>
      <c r="AW719" s="202"/>
      <c r="AX719" s="202"/>
      <c r="AY719" s="202"/>
      <c r="AZ719" s="202"/>
      <c r="BA719" s="202"/>
      <c r="BB719" s="202"/>
      <c r="BC719" s="202"/>
      <c r="BD719" s="202"/>
      <c r="BE719" s="202"/>
      <c r="BF719" s="202"/>
      <c r="BG719" s="202"/>
      <c r="BH719" s="202"/>
    </row>
    <row r="720" spans="1:60" outlineLevel="1" x14ac:dyDescent="0.2">
      <c r="A720" s="230"/>
      <c r="B720" s="212"/>
      <c r="C720" s="288" t="s">
        <v>508</v>
      </c>
      <c r="D720" s="269"/>
      <c r="E720" s="272">
        <v>96.59</v>
      </c>
      <c r="F720" s="223"/>
      <c r="G720" s="223"/>
      <c r="H720" s="224"/>
      <c r="I720" s="232"/>
      <c r="J720" s="202"/>
      <c r="K720" s="202"/>
      <c r="L720" s="202"/>
      <c r="M720" s="202"/>
      <c r="N720" s="202"/>
      <c r="O720" s="202"/>
      <c r="P720" s="202"/>
      <c r="Q720" s="202"/>
      <c r="R720" s="202"/>
      <c r="S720" s="202"/>
      <c r="T720" s="202"/>
      <c r="U720" s="202"/>
      <c r="V720" s="202"/>
      <c r="W720" s="202"/>
      <c r="X720" s="202"/>
      <c r="Y720" s="202"/>
      <c r="Z720" s="202"/>
      <c r="AA720" s="202"/>
      <c r="AB720" s="202"/>
      <c r="AC720" s="202"/>
      <c r="AD720" s="202"/>
      <c r="AE720" s="202"/>
      <c r="AF720" s="202"/>
      <c r="AG720" s="202"/>
      <c r="AH720" s="202"/>
      <c r="AI720" s="202"/>
      <c r="AJ720" s="202"/>
      <c r="AK720" s="202"/>
      <c r="AL720" s="202"/>
      <c r="AM720" s="202"/>
      <c r="AN720" s="202"/>
      <c r="AO720" s="202"/>
      <c r="AP720" s="202"/>
      <c r="AQ720" s="202"/>
      <c r="AR720" s="202"/>
      <c r="AS720" s="202"/>
      <c r="AT720" s="202"/>
      <c r="AU720" s="202"/>
      <c r="AV720" s="202"/>
      <c r="AW720" s="202"/>
      <c r="AX720" s="202"/>
      <c r="AY720" s="202"/>
      <c r="AZ720" s="202"/>
      <c r="BA720" s="202"/>
      <c r="BB720" s="202"/>
      <c r="BC720" s="202"/>
      <c r="BD720" s="202"/>
      <c r="BE720" s="202"/>
      <c r="BF720" s="202"/>
      <c r="BG720" s="202"/>
      <c r="BH720" s="202"/>
    </row>
    <row r="721" spans="1:60" outlineLevel="1" x14ac:dyDescent="0.2">
      <c r="A721" s="230"/>
      <c r="B721" s="212"/>
      <c r="C721" s="288" t="s">
        <v>509</v>
      </c>
      <c r="D721" s="269"/>
      <c r="E721" s="272">
        <v>109.55</v>
      </c>
      <c r="F721" s="223"/>
      <c r="G721" s="223"/>
      <c r="H721" s="224"/>
      <c r="I721" s="232"/>
      <c r="J721" s="202"/>
      <c r="K721" s="202"/>
      <c r="L721" s="202"/>
      <c r="M721" s="202"/>
      <c r="N721" s="202"/>
      <c r="O721" s="202"/>
      <c r="P721" s="202"/>
      <c r="Q721" s="202"/>
      <c r="R721" s="202"/>
      <c r="S721" s="202"/>
      <c r="T721" s="202"/>
      <c r="U721" s="202"/>
      <c r="V721" s="202"/>
      <c r="W721" s="202"/>
      <c r="X721" s="202"/>
      <c r="Y721" s="202"/>
      <c r="Z721" s="202"/>
      <c r="AA721" s="202"/>
      <c r="AB721" s="202"/>
      <c r="AC721" s="202"/>
      <c r="AD721" s="202"/>
      <c r="AE721" s="202"/>
      <c r="AF721" s="202"/>
      <c r="AG721" s="202"/>
      <c r="AH721" s="202"/>
      <c r="AI721" s="202"/>
      <c r="AJ721" s="202"/>
      <c r="AK721" s="202"/>
      <c r="AL721" s="202"/>
      <c r="AM721" s="202"/>
      <c r="AN721" s="202"/>
      <c r="AO721" s="202"/>
      <c r="AP721" s="202"/>
      <c r="AQ721" s="202"/>
      <c r="AR721" s="202"/>
      <c r="AS721" s="202"/>
      <c r="AT721" s="202"/>
      <c r="AU721" s="202"/>
      <c r="AV721" s="202"/>
      <c r="AW721" s="202"/>
      <c r="AX721" s="202"/>
      <c r="AY721" s="202"/>
      <c r="AZ721" s="202"/>
      <c r="BA721" s="202"/>
      <c r="BB721" s="202"/>
      <c r="BC721" s="202"/>
      <c r="BD721" s="202"/>
      <c r="BE721" s="202"/>
      <c r="BF721" s="202"/>
      <c r="BG721" s="202"/>
      <c r="BH721" s="202"/>
    </row>
    <row r="722" spans="1:60" outlineLevel="1" x14ac:dyDescent="0.2">
      <c r="A722" s="230"/>
      <c r="B722" s="212"/>
      <c r="C722" s="288" t="s">
        <v>510</v>
      </c>
      <c r="D722" s="269"/>
      <c r="E722" s="272">
        <v>228.82</v>
      </c>
      <c r="F722" s="223"/>
      <c r="G722" s="223"/>
      <c r="H722" s="224"/>
      <c r="I722" s="232"/>
      <c r="J722" s="202"/>
      <c r="K722" s="202"/>
      <c r="L722" s="202"/>
      <c r="M722" s="202"/>
      <c r="N722" s="202"/>
      <c r="O722" s="202"/>
      <c r="P722" s="202"/>
      <c r="Q722" s="202"/>
      <c r="R722" s="202"/>
      <c r="S722" s="202"/>
      <c r="T722" s="202"/>
      <c r="U722" s="202"/>
      <c r="V722" s="202"/>
      <c r="W722" s="202"/>
      <c r="X722" s="202"/>
      <c r="Y722" s="202"/>
      <c r="Z722" s="202"/>
      <c r="AA722" s="202"/>
      <c r="AB722" s="202"/>
      <c r="AC722" s="202"/>
      <c r="AD722" s="202"/>
      <c r="AE722" s="202"/>
      <c r="AF722" s="202"/>
      <c r="AG722" s="202"/>
      <c r="AH722" s="202"/>
      <c r="AI722" s="202"/>
      <c r="AJ722" s="202"/>
      <c r="AK722" s="202"/>
      <c r="AL722" s="202"/>
      <c r="AM722" s="202"/>
      <c r="AN722" s="202"/>
      <c r="AO722" s="202"/>
      <c r="AP722" s="202"/>
      <c r="AQ722" s="202"/>
      <c r="AR722" s="202"/>
      <c r="AS722" s="202"/>
      <c r="AT722" s="202"/>
      <c r="AU722" s="202"/>
      <c r="AV722" s="202"/>
      <c r="AW722" s="202"/>
      <c r="AX722" s="202"/>
      <c r="AY722" s="202"/>
      <c r="AZ722" s="202"/>
      <c r="BA722" s="202"/>
      <c r="BB722" s="202"/>
      <c r="BC722" s="202"/>
      <c r="BD722" s="202"/>
      <c r="BE722" s="202"/>
      <c r="BF722" s="202"/>
      <c r="BG722" s="202"/>
      <c r="BH722" s="202"/>
    </row>
    <row r="723" spans="1:60" outlineLevel="1" x14ac:dyDescent="0.2">
      <c r="A723" s="230"/>
      <c r="B723" s="212"/>
      <c r="C723" s="287" t="s">
        <v>213</v>
      </c>
      <c r="D723" s="269"/>
      <c r="E723" s="272"/>
      <c r="F723" s="223"/>
      <c r="G723" s="223"/>
      <c r="H723" s="224"/>
      <c r="I723" s="232"/>
      <c r="J723" s="202"/>
      <c r="K723" s="202"/>
      <c r="L723" s="202"/>
      <c r="M723" s="202"/>
      <c r="N723" s="202"/>
      <c r="O723" s="202"/>
      <c r="P723" s="202"/>
      <c r="Q723" s="202"/>
      <c r="R723" s="202"/>
      <c r="S723" s="202"/>
      <c r="T723" s="202"/>
      <c r="U723" s="202"/>
      <c r="V723" s="202"/>
      <c r="W723" s="202"/>
      <c r="X723" s="202"/>
      <c r="Y723" s="202"/>
      <c r="Z723" s="202"/>
      <c r="AA723" s="202"/>
      <c r="AB723" s="202"/>
      <c r="AC723" s="202"/>
      <c r="AD723" s="202"/>
      <c r="AE723" s="202"/>
      <c r="AF723" s="202"/>
      <c r="AG723" s="202"/>
      <c r="AH723" s="202"/>
      <c r="AI723" s="202"/>
      <c r="AJ723" s="202"/>
      <c r="AK723" s="202"/>
      <c r="AL723" s="202"/>
      <c r="AM723" s="202"/>
      <c r="AN723" s="202"/>
      <c r="AO723" s="202"/>
      <c r="AP723" s="202"/>
      <c r="AQ723" s="202"/>
      <c r="AR723" s="202"/>
      <c r="AS723" s="202"/>
      <c r="AT723" s="202"/>
      <c r="AU723" s="202"/>
      <c r="AV723" s="202"/>
      <c r="AW723" s="202"/>
      <c r="AX723" s="202"/>
      <c r="AY723" s="202"/>
      <c r="AZ723" s="202"/>
      <c r="BA723" s="202"/>
      <c r="BB723" s="202"/>
      <c r="BC723" s="202"/>
      <c r="BD723" s="202"/>
      <c r="BE723" s="202"/>
      <c r="BF723" s="202"/>
      <c r="BG723" s="202"/>
      <c r="BH723" s="202"/>
    </row>
    <row r="724" spans="1:60" outlineLevel="1" x14ac:dyDescent="0.2">
      <c r="A724" s="230"/>
      <c r="B724" s="212"/>
      <c r="C724" s="286" t="s">
        <v>553</v>
      </c>
      <c r="D724" s="268"/>
      <c r="E724" s="271">
        <v>5.55</v>
      </c>
      <c r="F724" s="223"/>
      <c r="G724" s="223"/>
      <c r="H724" s="224"/>
      <c r="I724" s="232"/>
      <c r="J724" s="202"/>
      <c r="K724" s="202"/>
      <c r="L724" s="202"/>
      <c r="M724" s="202"/>
      <c r="N724" s="202"/>
      <c r="O724" s="202"/>
      <c r="P724" s="202"/>
      <c r="Q724" s="202"/>
      <c r="R724" s="202"/>
      <c r="S724" s="202"/>
      <c r="T724" s="202"/>
      <c r="U724" s="202"/>
      <c r="V724" s="202"/>
      <c r="W724" s="202"/>
      <c r="X724" s="202"/>
      <c r="Y724" s="202"/>
      <c r="Z724" s="202"/>
      <c r="AA724" s="202"/>
      <c r="AB724" s="202"/>
      <c r="AC724" s="202"/>
      <c r="AD724" s="202"/>
      <c r="AE724" s="202"/>
      <c r="AF724" s="202"/>
      <c r="AG724" s="202"/>
      <c r="AH724" s="202"/>
      <c r="AI724" s="202"/>
      <c r="AJ724" s="202"/>
      <c r="AK724" s="202"/>
      <c r="AL724" s="202"/>
      <c r="AM724" s="202"/>
      <c r="AN724" s="202"/>
      <c r="AO724" s="202"/>
      <c r="AP724" s="202"/>
      <c r="AQ724" s="202"/>
      <c r="AR724" s="202"/>
      <c r="AS724" s="202"/>
      <c r="AT724" s="202"/>
      <c r="AU724" s="202"/>
      <c r="AV724" s="202"/>
      <c r="AW724" s="202"/>
      <c r="AX724" s="202"/>
      <c r="AY724" s="202"/>
      <c r="AZ724" s="202"/>
      <c r="BA724" s="202"/>
      <c r="BB724" s="202"/>
      <c r="BC724" s="202"/>
      <c r="BD724" s="202"/>
      <c r="BE724" s="202"/>
      <c r="BF724" s="202"/>
      <c r="BG724" s="202"/>
      <c r="BH724" s="202"/>
    </row>
    <row r="725" spans="1:60" outlineLevel="1" x14ac:dyDescent="0.2">
      <c r="A725" s="230">
        <v>72</v>
      </c>
      <c r="B725" s="212" t="s">
        <v>556</v>
      </c>
      <c r="C725" s="256" t="s">
        <v>557</v>
      </c>
      <c r="D725" s="214" t="s">
        <v>137</v>
      </c>
      <c r="E725" s="217">
        <v>13.547800000000001</v>
      </c>
      <c r="F725" s="222"/>
      <c r="G725" s="223">
        <f>ROUND(E725*F725,2)</f>
        <v>0</v>
      </c>
      <c r="H725" s="224" t="s">
        <v>155</v>
      </c>
      <c r="I725" s="232" t="s">
        <v>123</v>
      </c>
      <c r="J725" s="202"/>
      <c r="K725" s="202"/>
      <c r="L725" s="202"/>
      <c r="M725" s="202"/>
      <c r="N725" s="202"/>
      <c r="O725" s="202"/>
      <c r="P725" s="202"/>
      <c r="Q725" s="202"/>
      <c r="R725" s="202"/>
      <c r="S725" s="202"/>
      <c r="T725" s="202"/>
      <c r="U725" s="202"/>
      <c r="V725" s="202"/>
      <c r="W725" s="202"/>
      <c r="X725" s="202"/>
      <c r="Y725" s="202"/>
      <c r="Z725" s="202"/>
      <c r="AA725" s="202"/>
      <c r="AB725" s="202"/>
      <c r="AC725" s="202"/>
      <c r="AD725" s="202"/>
      <c r="AE725" s="202"/>
      <c r="AF725" s="202"/>
      <c r="AG725" s="202"/>
      <c r="AH725" s="202"/>
      <c r="AI725" s="202"/>
      <c r="AJ725" s="202"/>
      <c r="AK725" s="202"/>
      <c r="AL725" s="202"/>
      <c r="AM725" s="202">
        <v>21</v>
      </c>
      <c r="AN725" s="202"/>
      <c r="AO725" s="202"/>
      <c r="AP725" s="202"/>
      <c r="AQ725" s="202"/>
      <c r="AR725" s="202"/>
      <c r="AS725" s="202"/>
      <c r="AT725" s="202"/>
      <c r="AU725" s="202"/>
      <c r="AV725" s="202"/>
      <c r="AW725" s="202"/>
      <c r="AX725" s="202"/>
      <c r="AY725" s="202"/>
      <c r="AZ725" s="202"/>
      <c r="BA725" s="202"/>
      <c r="BB725" s="202"/>
      <c r="BC725" s="202"/>
      <c r="BD725" s="202"/>
      <c r="BE725" s="202"/>
      <c r="BF725" s="202"/>
      <c r="BG725" s="202"/>
      <c r="BH725" s="202"/>
    </row>
    <row r="726" spans="1:60" outlineLevel="1" x14ac:dyDescent="0.2">
      <c r="A726" s="230"/>
      <c r="B726" s="212"/>
      <c r="C726" s="286" t="s">
        <v>506</v>
      </c>
      <c r="D726" s="268"/>
      <c r="E726" s="271"/>
      <c r="F726" s="223"/>
      <c r="G726" s="223"/>
      <c r="H726" s="224"/>
      <c r="I726" s="232"/>
      <c r="J726" s="202"/>
      <c r="K726" s="202"/>
      <c r="L726" s="202"/>
      <c r="M726" s="202"/>
      <c r="N726" s="202"/>
      <c r="O726" s="202"/>
      <c r="P726" s="202"/>
      <c r="Q726" s="202"/>
      <c r="R726" s="202"/>
      <c r="S726" s="202"/>
      <c r="T726" s="202"/>
      <c r="U726" s="202"/>
      <c r="V726" s="202"/>
      <c r="W726" s="202"/>
      <c r="X726" s="202"/>
      <c r="Y726" s="202"/>
      <c r="Z726" s="202"/>
      <c r="AA726" s="202"/>
      <c r="AB726" s="202"/>
      <c r="AC726" s="202"/>
      <c r="AD726" s="202"/>
      <c r="AE726" s="202"/>
      <c r="AF726" s="202"/>
      <c r="AG726" s="202"/>
      <c r="AH726" s="202"/>
      <c r="AI726" s="202"/>
      <c r="AJ726" s="202"/>
      <c r="AK726" s="202"/>
      <c r="AL726" s="202"/>
      <c r="AM726" s="202"/>
      <c r="AN726" s="202"/>
      <c r="AO726" s="202"/>
      <c r="AP726" s="202"/>
      <c r="AQ726" s="202"/>
      <c r="AR726" s="202"/>
      <c r="AS726" s="202"/>
      <c r="AT726" s="202"/>
      <c r="AU726" s="202"/>
      <c r="AV726" s="202"/>
      <c r="AW726" s="202"/>
      <c r="AX726" s="202"/>
      <c r="AY726" s="202"/>
      <c r="AZ726" s="202"/>
      <c r="BA726" s="202"/>
      <c r="BB726" s="202"/>
      <c r="BC726" s="202"/>
      <c r="BD726" s="202"/>
      <c r="BE726" s="202"/>
      <c r="BF726" s="202"/>
      <c r="BG726" s="202"/>
      <c r="BH726" s="202"/>
    </row>
    <row r="727" spans="1:60" outlineLevel="1" x14ac:dyDescent="0.2">
      <c r="A727" s="230"/>
      <c r="B727" s="212"/>
      <c r="C727" s="286" t="s">
        <v>535</v>
      </c>
      <c r="D727" s="268"/>
      <c r="E727" s="271"/>
      <c r="F727" s="223"/>
      <c r="G727" s="223"/>
      <c r="H727" s="224"/>
      <c r="I727" s="232"/>
      <c r="J727" s="202"/>
      <c r="K727" s="202"/>
      <c r="L727" s="202"/>
      <c r="M727" s="202"/>
      <c r="N727" s="202"/>
      <c r="O727" s="202"/>
      <c r="P727" s="202"/>
      <c r="Q727" s="202"/>
      <c r="R727" s="202"/>
      <c r="S727" s="202"/>
      <c r="T727" s="202"/>
      <c r="U727" s="202"/>
      <c r="V727" s="202"/>
      <c r="W727" s="202"/>
      <c r="X727" s="202"/>
      <c r="Y727" s="202"/>
      <c r="Z727" s="202"/>
      <c r="AA727" s="202"/>
      <c r="AB727" s="202"/>
      <c r="AC727" s="202"/>
      <c r="AD727" s="202"/>
      <c r="AE727" s="202"/>
      <c r="AF727" s="202"/>
      <c r="AG727" s="202"/>
      <c r="AH727" s="202"/>
      <c r="AI727" s="202"/>
      <c r="AJ727" s="202"/>
      <c r="AK727" s="202"/>
      <c r="AL727" s="202"/>
      <c r="AM727" s="202"/>
      <c r="AN727" s="202"/>
      <c r="AO727" s="202"/>
      <c r="AP727" s="202"/>
      <c r="AQ727" s="202"/>
      <c r="AR727" s="202"/>
      <c r="AS727" s="202"/>
      <c r="AT727" s="202"/>
      <c r="AU727" s="202"/>
      <c r="AV727" s="202"/>
      <c r="AW727" s="202"/>
      <c r="AX727" s="202"/>
      <c r="AY727" s="202"/>
      <c r="AZ727" s="202"/>
      <c r="BA727" s="202"/>
      <c r="BB727" s="202"/>
      <c r="BC727" s="202"/>
      <c r="BD727" s="202"/>
      <c r="BE727" s="202"/>
      <c r="BF727" s="202"/>
      <c r="BG727" s="202"/>
      <c r="BH727" s="202"/>
    </row>
    <row r="728" spans="1:60" outlineLevel="1" x14ac:dyDescent="0.2">
      <c r="A728" s="230"/>
      <c r="B728" s="212"/>
      <c r="C728" s="287" t="s">
        <v>200</v>
      </c>
      <c r="D728" s="269"/>
      <c r="E728" s="272"/>
      <c r="F728" s="223"/>
      <c r="G728" s="223"/>
      <c r="H728" s="224"/>
      <c r="I728" s="232"/>
      <c r="J728" s="202"/>
      <c r="K728" s="202"/>
      <c r="L728" s="202"/>
      <c r="M728" s="202"/>
      <c r="N728" s="202"/>
      <c r="O728" s="202"/>
      <c r="P728" s="202"/>
      <c r="Q728" s="202"/>
      <c r="R728" s="202"/>
      <c r="S728" s="202"/>
      <c r="T728" s="202"/>
      <c r="U728" s="202"/>
      <c r="V728" s="202"/>
      <c r="W728" s="202"/>
      <c r="X728" s="202"/>
      <c r="Y728" s="202"/>
      <c r="Z728" s="202"/>
      <c r="AA728" s="202"/>
      <c r="AB728" s="202"/>
      <c r="AC728" s="202"/>
      <c r="AD728" s="202"/>
      <c r="AE728" s="202"/>
      <c r="AF728" s="202"/>
      <c r="AG728" s="202"/>
      <c r="AH728" s="202"/>
      <c r="AI728" s="202"/>
      <c r="AJ728" s="202"/>
      <c r="AK728" s="202"/>
      <c r="AL728" s="202"/>
      <c r="AM728" s="202"/>
      <c r="AN728" s="202"/>
      <c r="AO728" s="202"/>
      <c r="AP728" s="202"/>
      <c r="AQ728" s="202"/>
      <c r="AR728" s="202"/>
      <c r="AS728" s="202"/>
      <c r="AT728" s="202"/>
      <c r="AU728" s="202"/>
      <c r="AV728" s="202"/>
      <c r="AW728" s="202"/>
      <c r="AX728" s="202"/>
      <c r="AY728" s="202"/>
      <c r="AZ728" s="202"/>
      <c r="BA728" s="202"/>
      <c r="BB728" s="202"/>
      <c r="BC728" s="202"/>
      <c r="BD728" s="202"/>
      <c r="BE728" s="202"/>
      <c r="BF728" s="202"/>
      <c r="BG728" s="202"/>
      <c r="BH728" s="202"/>
    </row>
    <row r="729" spans="1:60" outlineLevel="1" x14ac:dyDescent="0.2">
      <c r="A729" s="230"/>
      <c r="B729" s="212"/>
      <c r="C729" s="288" t="s">
        <v>541</v>
      </c>
      <c r="D729" s="269"/>
      <c r="E729" s="272">
        <v>465</v>
      </c>
      <c r="F729" s="223"/>
      <c r="G729" s="223"/>
      <c r="H729" s="224"/>
      <c r="I729" s="232"/>
      <c r="J729" s="202"/>
      <c r="K729" s="202"/>
      <c r="L729" s="202"/>
      <c r="M729" s="202"/>
      <c r="N729" s="202"/>
      <c r="O729" s="202"/>
      <c r="P729" s="202"/>
      <c r="Q729" s="202"/>
      <c r="R729" s="202"/>
      <c r="S729" s="202"/>
      <c r="T729" s="202"/>
      <c r="U729" s="202"/>
      <c r="V729" s="202"/>
      <c r="W729" s="202"/>
      <c r="X729" s="202"/>
      <c r="Y729" s="202"/>
      <c r="Z729" s="202"/>
      <c r="AA729" s="202"/>
      <c r="AB729" s="202"/>
      <c r="AC729" s="202"/>
      <c r="AD729" s="202"/>
      <c r="AE729" s="202"/>
      <c r="AF729" s="202"/>
      <c r="AG729" s="202"/>
      <c r="AH729" s="202"/>
      <c r="AI729" s="202"/>
      <c r="AJ729" s="202"/>
      <c r="AK729" s="202"/>
      <c r="AL729" s="202"/>
      <c r="AM729" s="202"/>
      <c r="AN729" s="202"/>
      <c r="AO729" s="202"/>
      <c r="AP729" s="202"/>
      <c r="AQ729" s="202"/>
      <c r="AR729" s="202"/>
      <c r="AS729" s="202"/>
      <c r="AT729" s="202"/>
      <c r="AU729" s="202"/>
      <c r="AV729" s="202"/>
      <c r="AW729" s="202"/>
      <c r="AX729" s="202"/>
      <c r="AY729" s="202"/>
      <c r="AZ729" s="202"/>
      <c r="BA729" s="202"/>
      <c r="BB729" s="202"/>
      <c r="BC729" s="202"/>
      <c r="BD729" s="202"/>
      <c r="BE729" s="202"/>
      <c r="BF729" s="202"/>
      <c r="BG729" s="202"/>
      <c r="BH729" s="202"/>
    </row>
    <row r="730" spans="1:60" outlineLevel="1" x14ac:dyDescent="0.2">
      <c r="A730" s="230"/>
      <c r="B730" s="212"/>
      <c r="C730" s="288" t="s">
        <v>542</v>
      </c>
      <c r="D730" s="269"/>
      <c r="E730" s="272">
        <v>457.37</v>
      </c>
      <c r="F730" s="223"/>
      <c r="G730" s="223"/>
      <c r="H730" s="224"/>
      <c r="I730" s="232"/>
      <c r="J730" s="202"/>
      <c r="K730" s="202"/>
      <c r="L730" s="202"/>
      <c r="M730" s="202"/>
      <c r="N730" s="202"/>
      <c r="O730" s="202"/>
      <c r="P730" s="202"/>
      <c r="Q730" s="202"/>
      <c r="R730" s="202"/>
      <c r="S730" s="202"/>
      <c r="T730" s="202"/>
      <c r="U730" s="202"/>
      <c r="V730" s="202"/>
      <c r="W730" s="202"/>
      <c r="X730" s="202"/>
      <c r="Y730" s="202"/>
      <c r="Z730" s="202"/>
      <c r="AA730" s="202"/>
      <c r="AB730" s="202"/>
      <c r="AC730" s="202"/>
      <c r="AD730" s="202"/>
      <c r="AE730" s="202"/>
      <c r="AF730" s="202"/>
      <c r="AG730" s="202"/>
      <c r="AH730" s="202"/>
      <c r="AI730" s="202"/>
      <c r="AJ730" s="202"/>
      <c r="AK730" s="202"/>
      <c r="AL730" s="202"/>
      <c r="AM730" s="202"/>
      <c r="AN730" s="202"/>
      <c r="AO730" s="202"/>
      <c r="AP730" s="202"/>
      <c r="AQ730" s="202"/>
      <c r="AR730" s="202"/>
      <c r="AS730" s="202"/>
      <c r="AT730" s="202"/>
      <c r="AU730" s="202"/>
      <c r="AV730" s="202"/>
      <c r="AW730" s="202"/>
      <c r="AX730" s="202"/>
      <c r="AY730" s="202"/>
      <c r="AZ730" s="202"/>
      <c r="BA730" s="202"/>
      <c r="BB730" s="202"/>
      <c r="BC730" s="202"/>
      <c r="BD730" s="202"/>
      <c r="BE730" s="202"/>
      <c r="BF730" s="202"/>
      <c r="BG730" s="202"/>
      <c r="BH730" s="202"/>
    </row>
    <row r="731" spans="1:60" outlineLevel="1" x14ac:dyDescent="0.2">
      <c r="A731" s="230"/>
      <c r="B731" s="212"/>
      <c r="C731" s="287" t="s">
        <v>213</v>
      </c>
      <c r="D731" s="269"/>
      <c r="E731" s="272"/>
      <c r="F731" s="223"/>
      <c r="G731" s="223"/>
      <c r="H731" s="224"/>
      <c r="I731" s="232"/>
      <c r="J731" s="202"/>
      <c r="K731" s="202"/>
      <c r="L731" s="202"/>
      <c r="M731" s="202"/>
      <c r="N731" s="202"/>
      <c r="O731" s="202"/>
      <c r="P731" s="202"/>
      <c r="Q731" s="202"/>
      <c r="R731" s="202"/>
      <c r="S731" s="202"/>
      <c r="T731" s="202"/>
      <c r="U731" s="202"/>
      <c r="V731" s="202"/>
      <c r="W731" s="202"/>
      <c r="X731" s="202"/>
      <c r="Y731" s="202"/>
      <c r="Z731" s="202"/>
      <c r="AA731" s="202"/>
      <c r="AB731" s="202"/>
      <c r="AC731" s="202"/>
      <c r="AD731" s="202"/>
      <c r="AE731" s="202"/>
      <c r="AF731" s="202"/>
      <c r="AG731" s="202"/>
      <c r="AH731" s="202"/>
      <c r="AI731" s="202"/>
      <c r="AJ731" s="202"/>
      <c r="AK731" s="202"/>
      <c r="AL731" s="202"/>
      <c r="AM731" s="202"/>
      <c r="AN731" s="202"/>
      <c r="AO731" s="202"/>
      <c r="AP731" s="202"/>
      <c r="AQ731" s="202"/>
      <c r="AR731" s="202"/>
      <c r="AS731" s="202"/>
      <c r="AT731" s="202"/>
      <c r="AU731" s="202"/>
      <c r="AV731" s="202"/>
      <c r="AW731" s="202"/>
      <c r="AX731" s="202"/>
      <c r="AY731" s="202"/>
      <c r="AZ731" s="202"/>
      <c r="BA731" s="202"/>
      <c r="BB731" s="202"/>
      <c r="BC731" s="202"/>
      <c r="BD731" s="202"/>
      <c r="BE731" s="202"/>
      <c r="BF731" s="202"/>
      <c r="BG731" s="202"/>
      <c r="BH731" s="202"/>
    </row>
    <row r="732" spans="1:60" outlineLevel="1" x14ac:dyDescent="0.2">
      <c r="A732" s="230"/>
      <c r="B732" s="212"/>
      <c r="C732" s="286" t="s">
        <v>543</v>
      </c>
      <c r="D732" s="268"/>
      <c r="E732" s="271">
        <v>13.55</v>
      </c>
      <c r="F732" s="223"/>
      <c r="G732" s="223"/>
      <c r="H732" s="224"/>
      <c r="I732" s="232"/>
      <c r="J732" s="202"/>
      <c r="K732" s="202"/>
      <c r="L732" s="202"/>
      <c r="M732" s="202"/>
      <c r="N732" s="202"/>
      <c r="O732" s="202"/>
      <c r="P732" s="202"/>
      <c r="Q732" s="202"/>
      <c r="R732" s="202"/>
      <c r="S732" s="202"/>
      <c r="T732" s="202"/>
      <c r="U732" s="202"/>
      <c r="V732" s="202"/>
      <c r="W732" s="202"/>
      <c r="X732" s="202"/>
      <c r="Y732" s="202"/>
      <c r="Z732" s="202"/>
      <c r="AA732" s="202"/>
      <c r="AB732" s="202"/>
      <c r="AC732" s="202"/>
      <c r="AD732" s="202"/>
      <c r="AE732" s="202"/>
      <c r="AF732" s="202"/>
      <c r="AG732" s="202"/>
      <c r="AH732" s="202"/>
      <c r="AI732" s="202"/>
      <c r="AJ732" s="202"/>
      <c r="AK732" s="202"/>
      <c r="AL732" s="202"/>
      <c r="AM732" s="202"/>
      <c r="AN732" s="202"/>
      <c r="AO732" s="202"/>
      <c r="AP732" s="202"/>
      <c r="AQ732" s="202"/>
      <c r="AR732" s="202"/>
      <c r="AS732" s="202"/>
      <c r="AT732" s="202"/>
      <c r="AU732" s="202"/>
      <c r="AV732" s="202"/>
      <c r="AW732" s="202"/>
      <c r="AX732" s="202"/>
      <c r="AY732" s="202"/>
      <c r="AZ732" s="202"/>
      <c r="BA732" s="202"/>
      <c r="BB732" s="202"/>
      <c r="BC732" s="202"/>
      <c r="BD732" s="202"/>
      <c r="BE732" s="202"/>
      <c r="BF732" s="202"/>
      <c r="BG732" s="202"/>
      <c r="BH732" s="202"/>
    </row>
    <row r="733" spans="1:60" outlineLevel="1" x14ac:dyDescent="0.2">
      <c r="A733" s="230"/>
      <c r="B733" s="266" t="s">
        <v>558</v>
      </c>
      <c r="C733" s="285"/>
      <c r="D733" s="277"/>
      <c r="E733" s="278"/>
      <c r="F733" s="279"/>
      <c r="G733" s="276"/>
      <c r="H733" s="224"/>
      <c r="I733" s="232"/>
      <c r="J733" s="202"/>
      <c r="K733" s="202"/>
      <c r="L733" s="202"/>
      <c r="M733" s="202"/>
      <c r="N733" s="202"/>
      <c r="O733" s="202"/>
      <c r="P733" s="202"/>
      <c r="Q733" s="202"/>
      <c r="R733" s="202"/>
      <c r="S733" s="202"/>
      <c r="T733" s="202"/>
      <c r="U733" s="202"/>
      <c r="V733" s="202"/>
      <c r="W733" s="202"/>
      <c r="X733" s="202"/>
      <c r="Y733" s="202"/>
      <c r="Z733" s="202"/>
      <c r="AA733" s="202"/>
      <c r="AB733" s="202"/>
      <c r="AC733" s="202">
        <v>0</v>
      </c>
      <c r="AD733" s="202"/>
      <c r="AE733" s="202"/>
      <c r="AF733" s="202"/>
      <c r="AG733" s="202"/>
      <c r="AH733" s="202"/>
      <c r="AI733" s="202"/>
      <c r="AJ733" s="202"/>
      <c r="AK733" s="202"/>
      <c r="AL733" s="202"/>
      <c r="AM733" s="202"/>
      <c r="AN733" s="202"/>
      <c r="AO733" s="202"/>
      <c r="AP733" s="202"/>
      <c r="AQ733" s="202"/>
      <c r="AR733" s="202"/>
      <c r="AS733" s="202"/>
      <c r="AT733" s="202"/>
      <c r="AU733" s="202"/>
      <c r="AV733" s="202"/>
      <c r="AW733" s="202"/>
      <c r="AX733" s="202"/>
      <c r="AY733" s="202"/>
      <c r="AZ733" s="202"/>
      <c r="BA733" s="202"/>
      <c r="BB733" s="202"/>
      <c r="BC733" s="202"/>
      <c r="BD733" s="202"/>
      <c r="BE733" s="202"/>
      <c r="BF733" s="202"/>
      <c r="BG733" s="202"/>
      <c r="BH733" s="202"/>
    </row>
    <row r="734" spans="1:60" outlineLevel="1" x14ac:dyDescent="0.2">
      <c r="A734" s="230"/>
      <c r="B734" s="266" t="s">
        <v>525</v>
      </c>
      <c r="C734" s="285"/>
      <c r="D734" s="277"/>
      <c r="E734" s="278"/>
      <c r="F734" s="279"/>
      <c r="G734" s="276"/>
      <c r="H734" s="224"/>
      <c r="I734" s="232"/>
      <c r="J734" s="202"/>
      <c r="K734" s="202"/>
      <c r="L734" s="202"/>
      <c r="M734" s="202"/>
      <c r="N734" s="202"/>
      <c r="O734" s="202"/>
      <c r="P734" s="202"/>
      <c r="Q734" s="202"/>
      <c r="R734" s="202"/>
      <c r="S734" s="202"/>
      <c r="T734" s="202"/>
      <c r="U734" s="202"/>
      <c r="V734" s="202"/>
      <c r="W734" s="202"/>
      <c r="X734" s="202"/>
      <c r="Y734" s="202"/>
      <c r="Z734" s="202"/>
      <c r="AA734" s="202"/>
      <c r="AB734" s="202"/>
      <c r="AC734" s="202"/>
      <c r="AD734" s="202"/>
      <c r="AE734" s="202"/>
      <c r="AF734" s="202"/>
      <c r="AG734" s="202"/>
      <c r="AH734" s="202"/>
      <c r="AI734" s="202"/>
      <c r="AJ734" s="202"/>
      <c r="AK734" s="202"/>
      <c r="AL734" s="202"/>
      <c r="AM734" s="202"/>
      <c r="AN734" s="202"/>
      <c r="AO734" s="202"/>
      <c r="AP734" s="202"/>
      <c r="AQ734" s="202"/>
      <c r="AR734" s="202"/>
      <c r="AS734" s="202"/>
      <c r="AT734" s="202"/>
      <c r="AU734" s="202"/>
      <c r="AV734" s="202"/>
      <c r="AW734" s="202"/>
      <c r="AX734" s="202"/>
      <c r="AY734" s="202"/>
      <c r="AZ734" s="202"/>
      <c r="BA734" s="202"/>
      <c r="BB734" s="202"/>
      <c r="BC734" s="202"/>
      <c r="BD734" s="202"/>
      <c r="BE734" s="202"/>
      <c r="BF734" s="202"/>
      <c r="BG734" s="202"/>
      <c r="BH734" s="202"/>
    </row>
    <row r="735" spans="1:60" outlineLevel="1" x14ac:dyDescent="0.2">
      <c r="A735" s="230">
        <v>73</v>
      </c>
      <c r="B735" s="212" t="s">
        <v>559</v>
      </c>
      <c r="C735" s="256" t="s">
        <v>527</v>
      </c>
      <c r="D735" s="214" t="s">
        <v>528</v>
      </c>
      <c r="E735" s="273"/>
      <c r="F735" s="222"/>
      <c r="G735" s="223">
        <f>ROUND(E735*F735,2)</f>
        <v>0</v>
      </c>
      <c r="H735" s="224" t="s">
        <v>534</v>
      </c>
      <c r="I735" s="232" t="s">
        <v>123</v>
      </c>
      <c r="J735" s="202"/>
      <c r="K735" s="202"/>
      <c r="L735" s="202"/>
      <c r="M735" s="202"/>
      <c r="N735" s="202"/>
      <c r="O735" s="202"/>
      <c r="P735" s="202"/>
      <c r="Q735" s="202"/>
      <c r="R735" s="202"/>
      <c r="S735" s="202"/>
      <c r="T735" s="202"/>
      <c r="U735" s="202"/>
      <c r="V735" s="202"/>
      <c r="W735" s="202"/>
      <c r="X735" s="202"/>
      <c r="Y735" s="202"/>
      <c r="Z735" s="202"/>
      <c r="AA735" s="202"/>
      <c r="AB735" s="202"/>
      <c r="AC735" s="202"/>
      <c r="AD735" s="202"/>
      <c r="AE735" s="202"/>
      <c r="AF735" s="202"/>
      <c r="AG735" s="202"/>
      <c r="AH735" s="202"/>
      <c r="AI735" s="202"/>
      <c r="AJ735" s="202"/>
      <c r="AK735" s="202"/>
      <c r="AL735" s="202"/>
      <c r="AM735" s="202">
        <v>21</v>
      </c>
      <c r="AN735" s="202"/>
      <c r="AO735" s="202"/>
      <c r="AP735" s="202"/>
      <c r="AQ735" s="202"/>
      <c r="AR735" s="202"/>
      <c r="AS735" s="202"/>
      <c r="AT735" s="202"/>
      <c r="AU735" s="202"/>
      <c r="AV735" s="202"/>
      <c r="AW735" s="202"/>
      <c r="AX735" s="202"/>
      <c r="AY735" s="202"/>
      <c r="AZ735" s="202"/>
      <c r="BA735" s="202"/>
      <c r="BB735" s="202"/>
      <c r="BC735" s="202"/>
      <c r="BD735" s="202"/>
      <c r="BE735" s="202"/>
      <c r="BF735" s="202"/>
      <c r="BG735" s="202"/>
      <c r="BH735" s="202"/>
    </row>
    <row r="736" spans="1:60" x14ac:dyDescent="0.2">
      <c r="A736" s="229" t="s">
        <v>119</v>
      </c>
      <c r="B736" s="211" t="s">
        <v>87</v>
      </c>
      <c r="C736" s="255" t="s">
        <v>88</v>
      </c>
      <c r="D736" s="213"/>
      <c r="E736" s="216"/>
      <c r="F736" s="227">
        <f>SUM(G737:G794)</f>
        <v>0</v>
      </c>
      <c r="G736" s="228"/>
      <c r="H736" s="221"/>
      <c r="I736" s="231"/>
    </row>
    <row r="737" spans="1:60" outlineLevel="1" x14ac:dyDescent="0.2">
      <c r="A737" s="230"/>
      <c r="B737" s="265" t="s">
        <v>560</v>
      </c>
      <c r="C737" s="284"/>
      <c r="D737" s="267"/>
      <c r="E737" s="270"/>
      <c r="F737" s="274"/>
      <c r="G737" s="275"/>
      <c r="H737" s="224"/>
      <c r="I737" s="232"/>
      <c r="J737" s="202"/>
      <c r="K737" s="202"/>
      <c r="L737" s="202"/>
      <c r="M737" s="202"/>
      <c r="N737" s="202"/>
      <c r="O737" s="202"/>
      <c r="P737" s="202"/>
      <c r="Q737" s="202"/>
      <c r="R737" s="202"/>
      <c r="S737" s="202"/>
      <c r="T737" s="202"/>
      <c r="U737" s="202"/>
      <c r="V737" s="202"/>
      <c r="W737" s="202"/>
      <c r="X737" s="202"/>
      <c r="Y737" s="202"/>
      <c r="Z737" s="202"/>
      <c r="AA737" s="202"/>
      <c r="AB737" s="202"/>
      <c r="AC737" s="202">
        <v>0</v>
      </c>
      <c r="AD737" s="202"/>
      <c r="AE737" s="202"/>
      <c r="AF737" s="202"/>
      <c r="AG737" s="202"/>
      <c r="AH737" s="202"/>
      <c r="AI737" s="202"/>
      <c r="AJ737" s="202"/>
      <c r="AK737" s="202"/>
      <c r="AL737" s="202"/>
      <c r="AM737" s="202"/>
      <c r="AN737" s="202"/>
      <c r="AO737" s="202"/>
      <c r="AP737" s="202"/>
      <c r="AQ737" s="202"/>
      <c r="AR737" s="202"/>
      <c r="AS737" s="202"/>
      <c r="AT737" s="202"/>
      <c r="AU737" s="202"/>
      <c r="AV737" s="202"/>
      <c r="AW737" s="202"/>
      <c r="AX737" s="202"/>
      <c r="AY737" s="202"/>
      <c r="AZ737" s="202"/>
      <c r="BA737" s="202"/>
      <c r="BB737" s="202"/>
      <c r="BC737" s="202"/>
      <c r="BD737" s="202"/>
      <c r="BE737" s="202"/>
      <c r="BF737" s="202"/>
      <c r="BG737" s="202"/>
      <c r="BH737" s="202"/>
    </row>
    <row r="738" spans="1:60" outlineLevel="1" x14ac:dyDescent="0.2">
      <c r="A738" s="230">
        <v>74</v>
      </c>
      <c r="B738" s="212" t="s">
        <v>561</v>
      </c>
      <c r="C738" s="256" t="s">
        <v>562</v>
      </c>
      <c r="D738" s="214" t="s">
        <v>146</v>
      </c>
      <c r="E738" s="217">
        <v>11.5</v>
      </c>
      <c r="F738" s="222"/>
      <c r="G738" s="223">
        <f>ROUND(E738*F738,2)</f>
        <v>0</v>
      </c>
      <c r="H738" s="224" t="s">
        <v>563</v>
      </c>
      <c r="I738" s="232" t="s">
        <v>123</v>
      </c>
      <c r="J738" s="202"/>
      <c r="K738" s="202"/>
      <c r="L738" s="202"/>
      <c r="M738" s="202"/>
      <c r="N738" s="202"/>
      <c r="O738" s="202"/>
      <c r="P738" s="202"/>
      <c r="Q738" s="202"/>
      <c r="R738" s="202"/>
      <c r="S738" s="202"/>
      <c r="T738" s="202"/>
      <c r="U738" s="202"/>
      <c r="V738" s="202"/>
      <c r="W738" s="202"/>
      <c r="X738" s="202"/>
      <c r="Y738" s="202"/>
      <c r="Z738" s="202"/>
      <c r="AA738" s="202"/>
      <c r="AB738" s="202"/>
      <c r="AC738" s="202"/>
      <c r="AD738" s="202"/>
      <c r="AE738" s="202"/>
      <c r="AF738" s="202"/>
      <c r="AG738" s="202"/>
      <c r="AH738" s="202"/>
      <c r="AI738" s="202"/>
      <c r="AJ738" s="202"/>
      <c r="AK738" s="202"/>
      <c r="AL738" s="202"/>
      <c r="AM738" s="202">
        <v>21</v>
      </c>
      <c r="AN738" s="202"/>
      <c r="AO738" s="202"/>
      <c r="AP738" s="202"/>
      <c r="AQ738" s="202"/>
      <c r="AR738" s="202"/>
      <c r="AS738" s="202"/>
      <c r="AT738" s="202"/>
      <c r="AU738" s="202"/>
      <c r="AV738" s="202"/>
      <c r="AW738" s="202"/>
      <c r="AX738" s="202"/>
      <c r="AY738" s="202"/>
      <c r="AZ738" s="202"/>
      <c r="BA738" s="202"/>
      <c r="BB738" s="202"/>
      <c r="BC738" s="202"/>
      <c r="BD738" s="202"/>
      <c r="BE738" s="202"/>
      <c r="BF738" s="202"/>
      <c r="BG738" s="202"/>
      <c r="BH738" s="202"/>
    </row>
    <row r="739" spans="1:60" outlineLevel="1" x14ac:dyDescent="0.2">
      <c r="A739" s="230"/>
      <c r="B739" s="212"/>
      <c r="C739" s="286" t="s">
        <v>564</v>
      </c>
      <c r="D739" s="268"/>
      <c r="E739" s="271"/>
      <c r="F739" s="223"/>
      <c r="G739" s="223"/>
      <c r="H739" s="224"/>
      <c r="I739" s="232"/>
      <c r="J739" s="202"/>
      <c r="K739" s="202"/>
      <c r="L739" s="202"/>
      <c r="M739" s="202"/>
      <c r="N739" s="202"/>
      <c r="O739" s="202"/>
      <c r="P739" s="202"/>
      <c r="Q739" s="202"/>
      <c r="R739" s="202"/>
      <c r="S739" s="202"/>
      <c r="T739" s="202"/>
      <c r="U739" s="202"/>
      <c r="V739" s="202"/>
      <c r="W739" s="202"/>
      <c r="X739" s="202"/>
      <c r="Y739" s="202"/>
      <c r="Z739" s="202"/>
      <c r="AA739" s="202"/>
      <c r="AB739" s="202"/>
      <c r="AC739" s="202"/>
      <c r="AD739" s="202"/>
      <c r="AE739" s="202"/>
      <c r="AF739" s="202"/>
      <c r="AG739" s="202"/>
      <c r="AH739" s="202"/>
      <c r="AI739" s="202"/>
      <c r="AJ739" s="202"/>
      <c r="AK739" s="202"/>
      <c r="AL739" s="202"/>
      <c r="AM739" s="202"/>
      <c r="AN739" s="202"/>
      <c r="AO739" s="202"/>
      <c r="AP739" s="202"/>
      <c r="AQ739" s="202"/>
      <c r="AR739" s="202"/>
      <c r="AS739" s="202"/>
      <c r="AT739" s="202"/>
      <c r="AU739" s="202"/>
      <c r="AV739" s="202"/>
      <c r="AW739" s="202"/>
      <c r="AX739" s="202"/>
      <c r="AY739" s="202"/>
      <c r="AZ739" s="202"/>
      <c r="BA739" s="202"/>
      <c r="BB739" s="202"/>
      <c r="BC739" s="202"/>
      <c r="BD739" s="202"/>
      <c r="BE739" s="202"/>
      <c r="BF739" s="202"/>
      <c r="BG739" s="202"/>
      <c r="BH739" s="202"/>
    </row>
    <row r="740" spans="1:60" outlineLevel="1" x14ac:dyDescent="0.2">
      <c r="A740" s="230"/>
      <c r="B740" s="212"/>
      <c r="C740" s="286" t="s">
        <v>140</v>
      </c>
      <c r="D740" s="268"/>
      <c r="E740" s="271"/>
      <c r="F740" s="223"/>
      <c r="G740" s="223"/>
      <c r="H740" s="224"/>
      <c r="I740" s="232"/>
      <c r="J740" s="202"/>
      <c r="K740" s="202"/>
      <c r="L740" s="202"/>
      <c r="M740" s="202"/>
      <c r="N740" s="202"/>
      <c r="O740" s="202"/>
      <c r="P740" s="202"/>
      <c r="Q740" s="202"/>
      <c r="R740" s="202"/>
      <c r="S740" s="202"/>
      <c r="T740" s="202"/>
      <c r="U740" s="202"/>
      <c r="V740" s="202"/>
      <c r="W740" s="202"/>
      <c r="X740" s="202"/>
      <c r="Y740" s="202"/>
      <c r="Z740" s="202"/>
      <c r="AA740" s="202"/>
      <c r="AB740" s="202"/>
      <c r="AC740" s="202"/>
      <c r="AD740" s="202"/>
      <c r="AE740" s="202"/>
      <c r="AF740" s="202"/>
      <c r="AG740" s="202"/>
      <c r="AH740" s="202"/>
      <c r="AI740" s="202"/>
      <c r="AJ740" s="202"/>
      <c r="AK740" s="202"/>
      <c r="AL740" s="202"/>
      <c r="AM740" s="202"/>
      <c r="AN740" s="202"/>
      <c r="AO740" s="202"/>
      <c r="AP740" s="202"/>
      <c r="AQ740" s="202"/>
      <c r="AR740" s="202"/>
      <c r="AS740" s="202"/>
      <c r="AT740" s="202"/>
      <c r="AU740" s="202"/>
      <c r="AV740" s="202"/>
      <c r="AW740" s="202"/>
      <c r="AX740" s="202"/>
      <c r="AY740" s="202"/>
      <c r="AZ740" s="202"/>
      <c r="BA740" s="202"/>
      <c r="BB740" s="202"/>
      <c r="BC740" s="202"/>
      <c r="BD740" s="202"/>
      <c r="BE740" s="202"/>
      <c r="BF740" s="202"/>
      <c r="BG740" s="202"/>
      <c r="BH740" s="202"/>
    </row>
    <row r="741" spans="1:60" outlineLevel="1" x14ac:dyDescent="0.2">
      <c r="A741" s="230"/>
      <c r="B741" s="212"/>
      <c r="C741" s="286" t="s">
        <v>565</v>
      </c>
      <c r="D741" s="268"/>
      <c r="E741" s="271">
        <v>11.5</v>
      </c>
      <c r="F741" s="223"/>
      <c r="G741" s="223"/>
      <c r="H741" s="224"/>
      <c r="I741" s="232"/>
      <c r="J741" s="202"/>
      <c r="K741" s="202"/>
      <c r="L741" s="202"/>
      <c r="M741" s="202"/>
      <c r="N741" s="202"/>
      <c r="O741" s="202"/>
      <c r="P741" s="202"/>
      <c r="Q741" s="202"/>
      <c r="R741" s="202"/>
      <c r="S741" s="202"/>
      <c r="T741" s="202"/>
      <c r="U741" s="202"/>
      <c r="V741" s="202"/>
      <c r="W741" s="202"/>
      <c r="X741" s="202"/>
      <c r="Y741" s="202"/>
      <c r="Z741" s="202"/>
      <c r="AA741" s="202"/>
      <c r="AB741" s="202"/>
      <c r="AC741" s="202"/>
      <c r="AD741" s="202"/>
      <c r="AE741" s="202"/>
      <c r="AF741" s="202"/>
      <c r="AG741" s="202"/>
      <c r="AH741" s="202"/>
      <c r="AI741" s="202"/>
      <c r="AJ741" s="202"/>
      <c r="AK741" s="202"/>
      <c r="AL741" s="202"/>
      <c r="AM741" s="202"/>
      <c r="AN741" s="202"/>
      <c r="AO741" s="202"/>
      <c r="AP741" s="202"/>
      <c r="AQ741" s="202"/>
      <c r="AR741" s="202"/>
      <c r="AS741" s="202"/>
      <c r="AT741" s="202"/>
      <c r="AU741" s="202"/>
      <c r="AV741" s="202"/>
      <c r="AW741" s="202"/>
      <c r="AX741" s="202"/>
      <c r="AY741" s="202"/>
      <c r="AZ741" s="202"/>
      <c r="BA741" s="202"/>
      <c r="BB741" s="202"/>
      <c r="BC741" s="202"/>
      <c r="BD741" s="202"/>
      <c r="BE741" s="202"/>
      <c r="BF741" s="202"/>
      <c r="BG741" s="202"/>
      <c r="BH741" s="202"/>
    </row>
    <row r="742" spans="1:60" outlineLevel="1" x14ac:dyDescent="0.2">
      <c r="A742" s="230"/>
      <c r="B742" s="266" t="s">
        <v>566</v>
      </c>
      <c r="C742" s="285"/>
      <c r="D742" s="277"/>
      <c r="E742" s="278"/>
      <c r="F742" s="279"/>
      <c r="G742" s="276"/>
      <c r="H742" s="224"/>
      <c r="I742" s="232"/>
      <c r="J742" s="202"/>
      <c r="K742" s="202"/>
      <c r="L742" s="202"/>
      <c r="M742" s="202"/>
      <c r="N742" s="202"/>
      <c r="O742" s="202"/>
      <c r="P742" s="202"/>
      <c r="Q742" s="202"/>
      <c r="R742" s="202"/>
      <c r="S742" s="202"/>
      <c r="T742" s="202"/>
      <c r="U742" s="202"/>
      <c r="V742" s="202"/>
      <c r="W742" s="202"/>
      <c r="X742" s="202"/>
      <c r="Y742" s="202"/>
      <c r="Z742" s="202"/>
      <c r="AA742" s="202"/>
      <c r="AB742" s="202"/>
      <c r="AC742" s="202">
        <v>0</v>
      </c>
      <c r="AD742" s="202"/>
      <c r="AE742" s="202"/>
      <c r="AF742" s="202"/>
      <c r="AG742" s="202"/>
      <c r="AH742" s="202"/>
      <c r="AI742" s="202"/>
      <c r="AJ742" s="202"/>
      <c r="AK742" s="202"/>
      <c r="AL742" s="202"/>
      <c r="AM742" s="202"/>
      <c r="AN742" s="202"/>
      <c r="AO742" s="202"/>
      <c r="AP742" s="202"/>
      <c r="AQ742" s="202"/>
      <c r="AR742" s="202"/>
      <c r="AS742" s="202"/>
      <c r="AT742" s="202"/>
      <c r="AU742" s="202"/>
      <c r="AV742" s="202"/>
      <c r="AW742" s="202"/>
      <c r="AX742" s="202"/>
      <c r="AY742" s="202"/>
      <c r="AZ742" s="202"/>
      <c r="BA742" s="202"/>
      <c r="BB742" s="202"/>
      <c r="BC742" s="202"/>
      <c r="BD742" s="202"/>
      <c r="BE742" s="202"/>
      <c r="BF742" s="202"/>
      <c r="BG742" s="202"/>
      <c r="BH742" s="202"/>
    </row>
    <row r="743" spans="1:60" outlineLevel="1" x14ac:dyDescent="0.2">
      <c r="A743" s="230">
        <v>75</v>
      </c>
      <c r="B743" s="212" t="s">
        <v>567</v>
      </c>
      <c r="C743" s="256" t="s">
        <v>568</v>
      </c>
      <c r="D743" s="214" t="s">
        <v>146</v>
      </c>
      <c r="E743" s="217">
        <v>40.5</v>
      </c>
      <c r="F743" s="222"/>
      <c r="G743" s="223">
        <f>ROUND(E743*F743,2)</f>
        <v>0</v>
      </c>
      <c r="H743" s="224" t="s">
        <v>563</v>
      </c>
      <c r="I743" s="232" t="s">
        <v>123</v>
      </c>
      <c r="J743" s="202"/>
      <c r="K743" s="202"/>
      <c r="L743" s="202"/>
      <c r="M743" s="202"/>
      <c r="N743" s="202"/>
      <c r="O743" s="202"/>
      <c r="P743" s="202"/>
      <c r="Q743" s="202"/>
      <c r="R743" s="202"/>
      <c r="S743" s="202"/>
      <c r="T743" s="202"/>
      <c r="U743" s="202"/>
      <c r="V743" s="202"/>
      <c r="W743" s="202"/>
      <c r="X743" s="202"/>
      <c r="Y743" s="202"/>
      <c r="Z743" s="202"/>
      <c r="AA743" s="202"/>
      <c r="AB743" s="202"/>
      <c r="AC743" s="202"/>
      <c r="AD743" s="202"/>
      <c r="AE743" s="202"/>
      <c r="AF743" s="202"/>
      <c r="AG743" s="202"/>
      <c r="AH743" s="202"/>
      <c r="AI743" s="202"/>
      <c r="AJ743" s="202"/>
      <c r="AK743" s="202"/>
      <c r="AL743" s="202"/>
      <c r="AM743" s="202">
        <v>21</v>
      </c>
      <c r="AN743" s="202"/>
      <c r="AO743" s="202"/>
      <c r="AP743" s="202"/>
      <c r="AQ743" s="202"/>
      <c r="AR743" s="202"/>
      <c r="AS743" s="202"/>
      <c r="AT743" s="202"/>
      <c r="AU743" s="202"/>
      <c r="AV743" s="202"/>
      <c r="AW743" s="202"/>
      <c r="AX743" s="202"/>
      <c r="AY743" s="202"/>
      <c r="AZ743" s="202"/>
      <c r="BA743" s="202"/>
      <c r="BB743" s="202"/>
      <c r="BC743" s="202"/>
      <c r="BD743" s="202"/>
      <c r="BE743" s="202"/>
      <c r="BF743" s="202"/>
      <c r="BG743" s="202"/>
      <c r="BH743" s="202"/>
    </row>
    <row r="744" spans="1:60" outlineLevel="1" x14ac:dyDescent="0.2">
      <c r="A744" s="230"/>
      <c r="B744" s="212"/>
      <c r="C744" s="286" t="s">
        <v>569</v>
      </c>
      <c r="D744" s="268"/>
      <c r="E744" s="271"/>
      <c r="F744" s="223"/>
      <c r="G744" s="223"/>
      <c r="H744" s="224"/>
      <c r="I744" s="232"/>
      <c r="J744" s="202"/>
      <c r="K744" s="202"/>
      <c r="L744" s="202"/>
      <c r="M744" s="202"/>
      <c r="N744" s="202"/>
      <c r="O744" s="202"/>
      <c r="P744" s="202"/>
      <c r="Q744" s="202"/>
      <c r="R744" s="202"/>
      <c r="S744" s="202"/>
      <c r="T744" s="202"/>
      <c r="U744" s="202"/>
      <c r="V744" s="202"/>
      <c r="W744" s="202"/>
      <c r="X744" s="202"/>
      <c r="Y744" s="202"/>
      <c r="Z744" s="202"/>
      <c r="AA744" s="202"/>
      <c r="AB744" s="202"/>
      <c r="AC744" s="202"/>
      <c r="AD744" s="202"/>
      <c r="AE744" s="202"/>
      <c r="AF744" s="202"/>
      <c r="AG744" s="202"/>
      <c r="AH744" s="202"/>
      <c r="AI744" s="202"/>
      <c r="AJ744" s="202"/>
      <c r="AK744" s="202"/>
      <c r="AL744" s="202"/>
      <c r="AM744" s="202"/>
      <c r="AN744" s="202"/>
      <c r="AO744" s="202"/>
      <c r="AP744" s="202"/>
      <c r="AQ744" s="202"/>
      <c r="AR744" s="202"/>
      <c r="AS744" s="202"/>
      <c r="AT744" s="202"/>
      <c r="AU744" s="202"/>
      <c r="AV744" s="202"/>
      <c r="AW744" s="202"/>
      <c r="AX744" s="202"/>
      <c r="AY744" s="202"/>
      <c r="AZ744" s="202"/>
      <c r="BA744" s="202"/>
      <c r="BB744" s="202"/>
      <c r="BC744" s="202"/>
      <c r="BD744" s="202"/>
      <c r="BE744" s="202"/>
      <c r="BF744" s="202"/>
      <c r="BG744" s="202"/>
      <c r="BH744" s="202"/>
    </row>
    <row r="745" spans="1:60" outlineLevel="1" x14ac:dyDescent="0.2">
      <c r="A745" s="230"/>
      <c r="B745" s="212"/>
      <c r="C745" s="286" t="s">
        <v>149</v>
      </c>
      <c r="D745" s="268"/>
      <c r="E745" s="271"/>
      <c r="F745" s="223"/>
      <c r="G745" s="223"/>
      <c r="H745" s="224"/>
      <c r="I745" s="232"/>
      <c r="J745" s="202"/>
      <c r="K745" s="202"/>
      <c r="L745" s="202"/>
      <c r="M745" s="202"/>
      <c r="N745" s="202"/>
      <c r="O745" s="202"/>
      <c r="P745" s="202"/>
      <c r="Q745" s="202"/>
      <c r="R745" s="202"/>
      <c r="S745" s="202"/>
      <c r="T745" s="202"/>
      <c r="U745" s="202"/>
      <c r="V745" s="202"/>
      <c r="W745" s="202"/>
      <c r="X745" s="202"/>
      <c r="Y745" s="202"/>
      <c r="Z745" s="202"/>
      <c r="AA745" s="202"/>
      <c r="AB745" s="202"/>
      <c r="AC745" s="202"/>
      <c r="AD745" s="202"/>
      <c r="AE745" s="202"/>
      <c r="AF745" s="202"/>
      <c r="AG745" s="202"/>
      <c r="AH745" s="202"/>
      <c r="AI745" s="202"/>
      <c r="AJ745" s="202"/>
      <c r="AK745" s="202"/>
      <c r="AL745" s="202"/>
      <c r="AM745" s="202"/>
      <c r="AN745" s="202"/>
      <c r="AO745" s="202"/>
      <c r="AP745" s="202"/>
      <c r="AQ745" s="202"/>
      <c r="AR745" s="202"/>
      <c r="AS745" s="202"/>
      <c r="AT745" s="202"/>
      <c r="AU745" s="202"/>
      <c r="AV745" s="202"/>
      <c r="AW745" s="202"/>
      <c r="AX745" s="202"/>
      <c r="AY745" s="202"/>
      <c r="AZ745" s="202"/>
      <c r="BA745" s="202"/>
      <c r="BB745" s="202"/>
      <c r="BC745" s="202"/>
      <c r="BD745" s="202"/>
      <c r="BE745" s="202"/>
      <c r="BF745" s="202"/>
      <c r="BG745" s="202"/>
      <c r="BH745" s="202"/>
    </row>
    <row r="746" spans="1:60" outlineLevel="1" x14ac:dyDescent="0.2">
      <c r="A746" s="230"/>
      <c r="B746" s="212"/>
      <c r="C746" s="286" t="s">
        <v>570</v>
      </c>
      <c r="D746" s="268"/>
      <c r="E746" s="271">
        <v>20.55</v>
      </c>
      <c r="F746" s="223"/>
      <c r="G746" s="223"/>
      <c r="H746" s="224"/>
      <c r="I746" s="232"/>
      <c r="J746" s="202"/>
      <c r="K746" s="202"/>
      <c r="L746" s="202"/>
      <c r="M746" s="202"/>
      <c r="N746" s="202"/>
      <c r="O746" s="202"/>
      <c r="P746" s="202"/>
      <c r="Q746" s="202"/>
      <c r="R746" s="202"/>
      <c r="S746" s="202"/>
      <c r="T746" s="202"/>
      <c r="U746" s="202"/>
      <c r="V746" s="202"/>
      <c r="W746" s="202"/>
      <c r="X746" s="202"/>
      <c r="Y746" s="202"/>
      <c r="Z746" s="202"/>
      <c r="AA746" s="202"/>
      <c r="AB746" s="202"/>
      <c r="AC746" s="202"/>
      <c r="AD746" s="202"/>
      <c r="AE746" s="202"/>
      <c r="AF746" s="202"/>
      <c r="AG746" s="202"/>
      <c r="AH746" s="202"/>
      <c r="AI746" s="202"/>
      <c r="AJ746" s="202"/>
      <c r="AK746" s="202"/>
      <c r="AL746" s="202"/>
      <c r="AM746" s="202"/>
      <c r="AN746" s="202"/>
      <c r="AO746" s="202"/>
      <c r="AP746" s="202"/>
      <c r="AQ746" s="202"/>
      <c r="AR746" s="202"/>
      <c r="AS746" s="202"/>
      <c r="AT746" s="202"/>
      <c r="AU746" s="202"/>
      <c r="AV746" s="202"/>
      <c r="AW746" s="202"/>
      <c r="AX746" s="202"/>
      <c r="AY746" s="202"/>
      <c r="AZ746" s="202"/>
      <c r="BA746" s="202"/>
      <c r="BB746" s="202"/>
      <c r="BC746" s="202"/>
      <c r="BD746" s="202"/>
      <c r="BE746" s="202"/>
      <c r="BF746" s="202"/>
      <c r="BG746" s="202"/>
      <c r="BH746" s="202"/>
    </row>
    <row r="747" spans="1:60" outlineLevel="1" x14ac:dyDescent="0.2">
      <c r="A747" s="230"/>
      <c r="B747" s="212"/>
      <c r="C747" s="286" t="s">
        <v>151</v>
      </c>
      <c r="D747" s="268"/>
      <c r="E747" s="271"/>
      <c r="F747" s="223"/>
      <c r="G747" s="223"/>
      <c r="H747" s="224"/>
      <c r="I747" s="232"/>
      <c r="J747" s="202"/>
      <c r="K747" s="202"/>
      <c r="L747" s="202"/>
      <c r="M747" s="202"/>
      <c r="N747" s="202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2"/>
      <c r="Z747" s="202"/>
      <c r="AA747" s="202"/>
      <c r="AB747" s="202"/>
      <c r="AC747" s="202"/>
      <c r="AD747" s="202"/>
      <c r="AE747" s="202"/>
      <c r="AF747" s="202"/>
      <c r="AG747" s="202"/>
      <c r="AH747" s="202"/>
      <c r="AI747" s="202"/>
      <c r="AJ747" s="202"/>
      <c r="AK747" s="202"/>
      <c r="AL747" s="202"/>
      <c r="AM747" s="202"/>
      <c r="AN747" s="202"/>
      <c r="AO747" s="202"/>
      <c r="AP747" s="202"/>
      <c r="AQ747" s="202"/>
      <c r="AR747" s="202"/>
      <c r="AS747" s="202"/>
      <c r="AT747" s="202"/>
      <c r="AU747" s="202"/>
      <c r="AV747" s="202"/>
      <c r="AW747" s="202"/>
      <c r="AX747" s="202"/>
      <c r="AY747" s="202"/>
      <c r="AZ747" s="202"/>
      <c r="BA747" s="202"/>
      <c r="BB747" s="202"/>
      <c r="BC747" s="202"/>
      <c r="BD747" s="202"/>
      <c r="BE747" s="202"/>
      <c r="BF747" s="202"/>
      <c r="BG747" s="202"/>
      <c r="BH747" s="202"/>
    </row>
    <row r="748" spans="1:60" outlineLevel="1" x14ac:dyDescent="0.2">
      <c r="A748" s="230"/>
      <c r="B748" s="212"/>
      <c r="C748" s="286" t="s">
        <v>571</v>
      </c>
      <c r="D748" s="268"/>
      <c r="E748" s="271">
        <v>19.95</v>
      </c>
      <c r="F748" s="223"/>
      <c r="G748" s="223"/>
      <c r="H748" s="224"/>
      <c r="I748" s="232"/>
      <c r="J748" s="202"/>
      <c r="K748" s="202"/>
      <c r="L748" s="202"/>
      <c r="M748" s="202"/>
      <c r="N748" s="202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2"/>
      <c r="Z748" s="202"/>
      <c r="AA748" s="202"/>
      <c r="AB748" s="202"/>
      <c r="AC748" s="202"/>
      <c r="AD748" s="202"/>
      <c r="AE748" s="202"/>
      <c r="AF748" s="202"/>
      <c r="AG748" s="202"/>
      <c r="AH748" s="202"/>
      <c r="AI748" s="202"/>
      <c r="AJ748" s="202"/>
      <c r="AK748" s="202"/>
      <c r="AL748" s="202"/>
      <c r="AM748" s="202"/>
      <c r="AN748" s="202"/>
      <c r="AO748" s="202"/>
      <c r="AP748" s="202"/>
      <c r="AQ748" s="202"/>
      <c r="AR748" s="202"/>
      <c r="AS748" s="202"/>
      <c r="AT748" s="202"/>
      <c r="AU748" s="202"/>
      <c r="AV748" s="202"/>
      <c r="AW748" s="202"/>
      <c r="AX748" s="202"/>
      <c r="AY748" s="202"/>
      <c r="AZ748" s="202"/>
      <c r="BA748" s="202"/>
      <c r="BB748" s="202"/>
      <c r="BC748" s="202"/>
      <c r="BD748" s="202"/>
      <c r="BE748" s="202"/>
      <c r="BF748" s="202"/>
      <c r="BG748" s="202"/>
      <c r="BH748" s="202"/>
    </row>
    <row r="749" spans="1:60" outlineLevel="1" x14ac:dyDescent="0.2">
      <c r="A749" s="230"/>
      <c r="B749" s="266" t="s">
        <v>572</v>
      </c>
      <c r="C749" s="285"/>
      <c r="D749" s="277"/>
      <c r="E749" s="278"/>
      <c r="F749" s="279"/>
      <c r="G749" s="276"/>
      <c r="H749" s="224"/>
      <c r="I749" s="232"/>
      <c r="J749" s="202"/>
      <c r="K749" s="202"/>
      <c r="L749" s="202"/>
      <c r="M749" s="202"/>
      <c r="N749" s="202"/>
      <c r="O749" s="202"/>
      <c r="P749" s="202"/>
      <c r="Q749" s="202"/>
      <c r="R749" s="202"/>
      <c r="S749" s="202"/>
      <c r="T749" s="202"/>
      <c r="U749" s="202"/>
      <c r="V749" s="202"/>
      <c r="W749" s="202"/>
      <c r="X749" s="202"/>
      <c r="Y749" s="202"/>
      <c r="Z749" s="202"/>
      <c r="AA749" s="202"/>
      <c r="AB749" s="202"/>
      <c r="AC749" s="202">
        <v>0</v>
      </c>
      <c r="AD749" s="202"/>
      <c r="AE749" s="202"/>
      <c r="AF749" s="202"/>
      <c r="AG749" s="202"/>
      <c r="AH749" s="202"/>
      <c r="AI749" s="202"/>
      <c r="AJ749" s="202"/>
      <c r="AK749" s="202"/>
      <c r="AL749" s="202"/>
      <c r="AM749" s="202"/>
      <c r="AN749" s="202"/>
      <c r="AO749" s="202"/>
      <c r="AP749" s="202"/>
      <c r="AQ749" s="202"/>
      <c r="AR749" s="202"/>
      <c r="AS749" s="202"/>
      <c r="AT749" s="202"/>
      <c r="AU749" s="202"/>
      <c r="AV749" s="202"/>
      <c r="AW749" s="202"/>
      <c r="AX749" s="202"/>
      <c r="AY749" s="202"/>
      <c r="AZ749" s="202"/>
      <c r="BA749" s="202"/>
      <c r="BB749" s="202"/>
      <c r="BC749" s="202"/>
      <c r="BD749" s="202"/>
      <c r="BE749" s="202"/>
      <c r="BF749" s="202"/>
      <c r="BG749" s="202"/>
      <c r="BH749" s="202"/>
    </row>
    <row r="750" spans="1:60" outlineLevel="1" x14ac:dyDescent="0.2">
      <c r="A750" s="230">
        <v>76</v>
      </c>
      <c r="B750" s="212" t="s">
        <v>573</v>
      </c>
      <c r="C750" s="256" t="s">
        <v>574</v>
      </c>
      <c r="D750" s="214" t="s">
        <v>146</v>
      </c>
      <c r="E750" s="217">
        <v>42</v>
      </c>
      <c r="F750" s="222"/>
      <c r="G750" s="223">
        <f>ROUND(E750*F750,2)</f>
        <v>0</v>
      </c>
      <c r="H750" s="224" t="s">
        <v>563</v>
      </c>
      <c r="I750" s="232" t="s">
        <v>123</v>
      </c>
      <c r="J750" s="202"/>
      <c r="K750" s="202"/>
      <c r="L750" s="202"/>
      <c r="M750" s="202"/>
      <c r="N750" s="202"/>
      <c r="O750" s="202"/>
      <c r="P750" s="202"/>
      <c r="Q750" s="202"/>
      <c r="R750" s="202"/>
      <c r="S750" s="202"/>
      <c r="T750" s="202"/>
      <c r="U750" s="202"/>
      <c r="V750" s="202"/>
      <c r="W750" s="202"/>
      <c r="X750" s="202"/>
      <c r="Y750" s="202"/>
      <c r="Z750" s="202"/>
      <c r="AA750" s="202"/>
      <c r="AB750" s="202"/>
      <c r="AC750" s="202"/>
      <c r="AD750" s="202"/>
      <c r="AE750" s="202"/>
      <c r="AF750" s="202"/>
      <c r="AG750" s="202"/>
      <c r="AH750" s="202"/>
      <c r="AI750" s="202"/>
      <c r="AJ750" s="202"/>
      <c r="AK750" s="202"/>
      <c r="AL750" s="202"/>
      <c r="AM750" s="202">
        <v>21</v>
      </c>
      <c r="AN750" s="202"/>
      <c r="AO750" s="202"/>
      <c r="AP750" s="202"/>
      <c r="AQ750" s="202"/>
      <c r="AR750" s="202"/>
      <c r="AS750" s="202"/>
      <c r="AT750" s="202"/>
      <c r="AU750" s="202"/>
      <c r="AV750" s="202"/>
      <c r="AW750" s="202"/>
      <c r="AX750" s="202"/>
      <c r="AY750" s="202"/>
      <c r="AZ750" s="202"/>
      <c r="BA750" s="202"/>
      <c r="BB750" s="202"/>
      <c r="BC750" s="202"/>
      <c r="BD750" s="202"/>
      <c r="BE750" s="202"/>
      <c r="BF750" s="202"/>
      <c r="BG750" s="202"/>
      <c r="BH750" s="202"/>
    </row>
    <row r="751" spans="1:60" outlineLevel="1" x14ac:dyDescent="0.2">
      <c r="A751" s="230"/>
      <c r="B751" s="212"/>
      <c r="C751" s="286" t="s">
        <v>575</v>
      </c>
      <c r="D751" s="268"/>
      <c r="E751" s="271"/>
      <c r="F751" s="223"/>
      <c r="G751" s="223"/>
      <c r="H751" s="224"/>
      <c r="I751" s="232"/>
      <c r="J751" s="202"/>
      <c r="K751" s="202"/>
      <c r="L751" s="202"/>
      <c r="M751" s="202"/>
      <c r="N751" s="202"/>
      <c r="O751" s="202"/>
      <c r="P751" s="202"/>
      <c r="Q751" s="202"/>
      <c r="R751" s="202"/>
      <c r="S751" s="202"/>
      <c r="T751" s="202"/>
      <c r="U751" s="202"/>
      <c r="V751" s="202"/>
      <c r="W751" s="202"/>
      <c r="X751" s="202"/>
      <c r="Y751" s="202"/>
      <c r="Z751" s="202"/>
      <c r="AA751" s="202"/>
      <c r="AB751" s="202"/>
      <c r="AC751" s="202"/>
      <c r="AD751" s="202"/>
      <c r="AE751" s="202"/>
      <c r="AF751" s="202"/>
      <c r="AG751" s="202"/>
      <c r="AH751" s="202"/>
      <c r="AI751" s="202"/>
      <c r="AJ751" s="202"/>
      <c r="AK751" s="202"/>
      <c r="AL751" s="202"/>
      <c r="AM751" s="202"/>
      <c r="AN751" s="202"/>
      <c r="AO751" s="202"/>
      <c r="AP751" s="202"/>
      <c r="AQ751" s="202"/>
      <c r="AR751" s="202"/>
      <c r="AS751" s="202"/>
      <c r="AT751" s="202"/>
      <c r="AU751" s="202"/>
      <c r="AV751" s="202"/>
      <c r="AW751" s="202"/>
      <c r="AX751" s="202"/>
      <c r="AY751" s="202"/>
      <c r="AZ751" s="202"/>
      <c r="BA751" s="202"/>
      <c r="BB751" s="202"/>
      <c r="BC751" s="202"/>
      <c r="BD751" s="202"/>
      <c r="BE751" s="202"/>
      <c r="BF751" s="202"/>
      <c r="BG751" s="202"/>
      <c r="BH751" s="202"/>
    </row>
    <row r="752" spans="1:60" outlineLevel="1" x14ac:dyDescent="0.2">
      <c r="A752" s="230"/>
      <c r="B752" s="212"/>
      <c r="C752" s="286" t="s">
        <v>576</v>
      </c>
      <c r="D752" s="268"/>
      <c r="E752" s="271"/>
      <c r="F752" s="223"/>
      <c r="G752" s="223"/>
      <c r="H752" s="224"/>
      <c r="I752" s="232"/>
      <c r="J752" s="202"/>
      <c r="K752" s="202"/>
      <c r="L752" s="202"/>
      <c r="M752" s="202"/>
      <c r="N752" s="202"/>
      <c r="O752" s="202"/>
      <c r="P752" s="202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  <c r="AA752" s="202"/>
      <c r="AB752" s="202"/>
      <c r="AC752" s="202"/>
      <c r="AD752" s="202"/>
      <c r="AE752" s="202"/>
      <c r="AF752" s="202"/>
      <c r="AG752" s="202"/>
      <c r="AH752" s="202"/>
      <c r="AI752" s="202"/>
      <c r="AJ752" s="202"/>
      <c r="AK752" s="202"/>
      <c r="AL752" s="202"/>
      <c r="AM752" s="202"/>
      <c r="AN752" s="202"/>
      <c r="AO752" s="202"/>
      <c r="AP752" s="202"/>
      <c r="AQ752" s="202"/>
      <c r="AR752" s="202"/>
      <c r="AS752" s="202"/>
      <c r="AT752" s="202"/>
      <c r="AU752" s="202"/>
      <c r="AV752" s="202"/>
      <c r="AW752" s="202"/>
      <c r="AX752" s="202"/>
      <c r="AY752" s="202"/>
      <c r="AZ752" s="202"/>
      <c r="BA752" s="202"/>
      <c r="BB752" s="202"/>
      <c r="BC752" s="202"/>
      <c r="BD752" s="202"/>
      <c r="BE752" s="202"/>
      <c r="BF752" s="202"/>
      <c r="BG752" s="202"/>
      <c r="BH752" s="202"/>
    </row>
    <row r="753" spans="1:60" outlineLevel="1" x14ac:dyDescent="0.2">
      <c r="A753" s="230"/>
      <c r="B753" s="212"/>
      <c r="C753" s="286" t="s">
        <v>577</v>
      </c>
      <c r="D753" s="268"/>
      <c r="E753" s="271">
        <v>42</v>
      </c>
      <c r="F753" s="223"/>
      <c r="G753" s="223"/>
      <c r="H753" s="224"/>
      <c r="I753" s="232"/>
      <c r="J753" s="202"/>
      <c r="K753" s="202"/>
      <c r="L753" s="202"/>
      <c r="M753" s="202"/>
      <c r="N753" s="202"/>
      <c r="O753" s="202"/>
      <c r="P753" s="202"/>
      <c r="Q753" s="202"/>
      <c r="R753" s="202"/>
      <c r="S753" s="202"/>
      <c r="T753" s="202"/>
      <c r="U753" s="202"/>
      <c r="V753" s="202"/>
      <c r="W753" s="202"/>
      <c r="X753" s="202"/>
      <c r="Y753" s="202"/>
      <c r="Z753" s="202"/>
      <c r="AA753" s="202"/>
      <c r="AB753" s="202"/>
      <c r="AC753" s="202"/>
      <c r="AD753" s="202"/>
      <c r="AE753" s="202"/>
      <c r="AF753" s="202"/>
      <c r="AG753" s="202"/>
      <c r="AH753" s="202"/>
      <c r="AI753" s="202"/>
      <c r="AJ753" s="202"/>
      <c r="AK753" s="202"/>
      <c r="AL753" s="202"/>
      <c r="AM753" s="202"/>
      <c r="AN753" s="202"/>
      <c r="AO753" s="202"/>
      <c r="AP753" s="202"/>
      <c r="AQ753" s="202"/>
      <c r="AR753" s="202"/>
      <c r="AS753" s="202"/>
      <c r="AT753" s="202"/>
      <c r="AU753" s="202"/>
      <c r="AV753" s="202"/>
      <c r="AW753" s="202"/>
      <c r="AX753" s="202"/>
      <c r="AY753" s="202"/>
      <c r="AZ753" s="202"/>
      <c r="BA753" s="202"/>
      <c r="BB753" s="202"/>
      <c r="BC753" s="202"/>
      <c r="BD753" s="202"/>
      <c r="BE753" s="202"/>
      <c r="BF753" s="202"/>
      <c r="BG753" s="202"/>
      <c r="BH753" s="202"/>
    </row>
    <row r="754" spans="1:60" outlineLevel="1" x14ac:dyDescent="0.2">
      <c r="A754" s="230"/>
      <c r="B754" s="266" t="s">
        <v>578</v>
      </c>
      <c r="C754" s="285"/>
      <c r="D754" s="277"/>
      <c r="E754" s="278"/>
      <c r="F754" s="279"/>
      <c r="G754" s="276"/>
      <c r="H754" s="224"/>
      <c r="I754" s="232"/>
      <c r="J754" s="202"/>
      <c r="K754" s="202"/>
      <c r="L754" s="202"/>
      <c r="M754" s="202"/>
      <c r="N754" s="202"/>
      <c r="O754" s="202"/>
      <c r="P754" s="202"/>
      <c r="Q754" s="202"/>
      <c r="R754" s="202"/>
      <c r="S754" s="202"/>
      <c r="T754" s="202"/>
      <c r="U754" s="202"/>
      <c r="V754" s="202"/>
      <c r="W754" s="202"/>
      <c r="X754" s="202"/>
      <c r="Y754" s="202"/>
      <c r="Z754" s="202"/>
      <c r="AA754" s="202"/>
      <c r="AB754" s="202"/>
      <c r="AC754" s="202">
        <v>0</v>
      </c>
      <c r="AD754" s="202"/>
      <c r="AE754" s="202"/>
      <c r="AF754" s="202"/>
      <c r="AG754" s="202"/>
      <c r="AH754" s="202"/>
      <c r="AI754" s="202"/>
      <c r="AJ754" s="202"/>
      <c r="AK754" s="202"/>
      <c r="AL754" s="202"/>
      <c r="AM754" s="202"/>
      <c r="AN754" s="202"/>
      <c r="AO754" s="202"/>
      <c r="AP754" s="202"/>
      <c r="AQ754" s="202"/>
      <c r="AR754" s="202"/>
      <c r="AS754" s="202"/>
      <c r="AT754" s="202"/>
      <c r="AU754" s="202"/>
      <c r="AV754" s="202"/>
      <c r="AW754" s="202"/>
      <c r="AX754" s="202"/>
      <c r="AY754" s="202"/>
      <c r="AZ754" s="202"/>
      <c r="BA754" s="202"/>
      <c r="BB754" s="202"/>
      <c r="BC754" s="202"/>
      <c r="BD754" s="202"/>
      <c r="BE754" s="202"/>
      <c r="BF754" s="202"/>
      <c r="BG754" s="202"/>
      <c r="BH754" s="202"/>
    </row>
    <row r="755" spans="1:60" outlineLevel="1" x14ac:dyDescent="0.2">
      <c r="A755" s="230"/>
      <c r="B755" s="266" t="s">
        <v>579</v>
      </c>
      <c r="C755" s="285"/>
      <c r="D755" s="277"/>
      <c r="E755" s="278"/>
      <c r="F755" s="279"/>
      <c r="G755" s="276"/>
      <c r="H755" s="224"/>
      <c r="I755" s="232"/>
      <c r="J755" s="202"/>
      <c r="K755" s="202"/>
      <c r="L755" s="202"/>
      <c r="M755" s="202"/>
      <c r="N755" s="202"/>
      <c r="O755" s="202"/>
      <c r="P755" s="202"/>
      <c r="Q755" s="202"/>
      <c r="R755" s="202"/>
      <c r="S755" s="202"/>
      <c r="T755" s="202"/>
      <c r="U755" s="202"/>
      <c r="V755" s="202"/>
      <c r="W755" s="202"/>
      <c r="X755" s="202"/>
      <c r="Y755" s="202"/>
      <c r="Z755" s="202"/>
      <c r="AA755" s="202"/>
      <c r="AB755" s="202"/>
      <c r="AC755" s="202">
        <v>1</v>
      </c>
      <c r="AD755" s="202"/>
      <c r="AE755" s="202"/>
      <c r="AF755" s="202"/>
      <c r="AG755" s="202"/>
      <c r="AH755" s="202"/>
      <c r="AI755" s="202"/>
      <c r="AJ755" s="202"/>
      <c r="AK755" s="202"/>
      <c r="AL755" s="202"/>
      <c r="AM755" s="202"/>
      <c r="AN755" s="202"/>
      <c r="AO755" s="202"/>
      <c r="AP755" s="202"/>
      <c r="AQ755" s="202"/>
      <c r="AR755" s="202"/>
      <c r="AS755" s="202"/>
      <c r="AT755" s="202"/>
      <c r="AU755" s="202"/>
      <c r="AV755" s="202"/>
      <c r="AW755" s="202"/>
      <c r="AX755" s="202"/>
      <c r="AY755" s="202"/>
      <c r="AZ755" s="202"/>
      <c r="BA755" s="202"/>
      <c r="BB755" s="202"/>
      <c r="BC755" s="202"/>
      <c r="BD755" s="202"/>
      <c r="BE755" s="202"/>
      <c r="BF755" s="202"/>
      <c r="BG755" s="202"/>
      <c r="BH755" s="202"/>
    </row>
    <row r="756" spans="1:60" outlineLevel="1" x14ac:dyDescent="0.2">
      <c r="A756" s="230">
        <v>77</v>
      </c>
      <c r="B756" s="212" t="s">
        <v>580</v>
      </c>
      <c r="C756" s="256" t="s">
        <v>581</v>
      </c>
      <c r="D756" s="214" t="s">
        <v>146</v>
      </c>
      <c r="E756" s="217">
        <v>11.5</v>
      </c>
      <c r="F756" s="222"/>
      <c r="G756" s="223">
        <f>ROUND(E756*F756,2)</f>
        <v>0</v>
      </c>
      <c r="H756" s="224" t="s">
        <v>563</v>
      </c>
      <c r="I756" s="232" t="s">
        <v>123</v>
      </c>
      <c r="J756" s="202"/>
      <c r="K756" s="202"/>
      <c r="L756" s="202"/>
      <c r="M756" s="202"/>
      <c r="N756" s="202"/>
      <c r="O756" s="202"/>
      <c r="P756" s="202"/>
      <c r="Q756" s="202"/>
      <c r="R756" s="202"/>
      <c r="S756" s="202"/>
      <c r="T756" s="202"/>
      <c r="U756" s="202"/>
      <c r="V756" s="202"/>
      <c r="W756" s="202"/>
      <c r="X756" s="202"/>
      <c r="Y756" s="202"/>
      <c r="Z756" s="202"/>
      <c r="AA756" s="202"/>
      <c r="AB756" s="202"/>
      <c r="AC756" s="202"/>
      <c r="AD756" s="202"/>
      <c r="AE756" s="202"/>
      <c r="AF756" s="202"/>
      <c r="AG756" s="202"/>
      <c r="AH756" s="202"/>
      <c r="AI756" s="202"/>
      <c r="AJ756" s="202"/>
      <c r="AK756" s="202"/>
      <c r="AL756" s="202"/>
      <c r="AM756" s="202">
        <v>21</v>
      </c>
      <c r="AN756" s="202"/>
      <c r="AO756" s="202"/>
      <c r="AP756" s="202"/>
      <c r="AQ756" s="202"/>
      <c r="AR756" s="202"/>
      <c r="AS756" s="202"/>
      <c r="AT756" s="202"/>
      <c r="AU756" s="202"/>
      <c r="AV756" s="202"/>
      <c r="AW756" s="202"/>
      <c r="AX756" s="202"/>
      <c r="AY756" s="202"/>
      <c r="AZ756" s="202"/>
      <c r="BA756" s="202"/>
      <c r="BB756" s="202"/>
      <c r="BC756" s="202"/>
      <c r="BD756" s="202"/>
      <c r="BE756" s="202"/>
      <c r="BF756" s="202"/>
      <c r="BG756" s="202"/>
      <c r="BH756" s="202"/>
    </row>
    <row r="757" spans="1:60" outlineLevel="1" x14ac:dyDescent="0.2">
      <c r="A757" s="230"/>
      <c r="B757" s="212"/>
      <c r="C757" s="286" t="s">
        <v>564</v>
      </c>
      <c r="D757" s="268"/>
      <c r="E757" s="271"/>
      <c r="F757" s="223"/>
      <c r="G757" s="223"/>
      <c r="H757" s="224"/>
      <c r="I757" s="232"/>
      <c r="J757" s="202"/>
      <c r="K757" s="202"/>
      <c r="L757" s="202"/>
      <c r="M757" s="202"/>
      <c r="N757" s="202"/>
      <c r="O757" s="202"/>
      <c r="P757" s="202"/>
      <c r="Q757" s="202"/>
      <c r="R757" s="202"/>
      <c r="S757" s="202"/>
      <c r="T757" s="202"/>
      <c r="U757" s="202"/>
      <c r="V757" s="202"/>
      <c r="W757" s="202"/>
      <c r="X757" s="202"/>
      <c r="Y757" s="202"/>
      <c r="Z757" s="202"/>
      <c r="AA757" s="202"/>
      <c r="AB757" s="202"/>
      <c r="AC757" s="202"/>
      <c r="AD757" s="202"/>
      <c r="AE757" s="202"/>
      <c r="AF757" s="202"/>
      <c r="AG757" s="202"/>
      <c r="AH757" s="202"/>
      <c r="AI757" s="202"/>
      <c r="AJ757" s="202"/>
      <c r="AK757" s="202"/>
      <c r="AL757" s="202"/>
      <c r="AM757" s="202"/>
      <c r="AN757" s="202"/>
      <c r="AO757" s="202"/>
      <c r="AP757" s="202"/>
      <c r="AQ757" s="202"/>
      <c r="AR757" s="202"/>
      <c r="AS757" s="202"/>
      <c r="AT757" s="202"/>
      <c r="AU757" s="202"/>
      <c r="AV757" s="202"/>
      <c r="AW757" s="202"/>
      <c r="AX757" s="202"/>
      <c r="AY757" s="202"/>
      <c r="AZ757" s="202"/>
      <c r="BA757" s="202"/>
      <c r="BB757" s="202"/>
      <c r="BC757" s="202"/>
      <c r="BD757" s="202"/>
      <c r="BE757" s="202"/>
      <c r="BF757" s="202"/>
      <c r="BG757" s="202"/>
      <c r="BH757" s="202"/>
    </row>
    <row r="758" spans="1:60" outlineLevel="1" x14ac:dyDescent="0.2">
      <c r="A758" s="230"/>
      <c r="B758" s="212"/>
      <c r="C758" s="286" t="s">
        <v>140</v>
      </c>
      <c r="D758" s="268"/>
      <c r="E758" s="271"/>
      <c r="F758" s="223"/>
      <c r="G758" s="223"/>
      <c r="H758" s="224"/>
      <c r="I758" s="232"/>
      <c r="J758" s="202"/>
      <c r="K758" s="202"/>
      <c r="L758" s="202"/>
      <c r="M758" s="202"/>
      <c r="N758" s="202"/>
      <c r="O758" s="202"/>
      <c r="P758" s="202"/>
      <c r="Q758" s="202"/>
      <c r="R758" s="202"/>
      <c r="S758" s="202"/>
      <c r="T758" s="202"/>
      <c r="U758" s="202"/>
      <c r="V758" s="202"/>
      <c r="W758" s="202"/>
      <c r="X758" s="202"/>
      <c r="Y758" s="202"/>
      <c r="Z758" s="202"/>
      <c r="AA758" s="202"/>
      <c r="AB758" s="202"/>
      <c r="AC758" s="202"/>
      <c r="AD758" s="202"/>
      <c r="AE758" s="202"/>
      <c r="AF758" s="202"/>
      <c r="AG758" s="202"/>
      <c r="AH758" s="202"/>
      <c r="AI758" s="202"/>
      <c r="AJ758" s="202"/>
      <c r="AK758" s="202"/>
      <c r="AL758" s="202"/>
      <c r="AM758" s="202"/>
      <c r="AN758" s="202"/>
      <c r="AO758" s="202"/>
      <c r="AP758" s="202"/>
      <c r="AQ758" s="202"/>
      <c r="AR758" s="202"/>
      <c r="AS758" s="202"/>
      <c r="AT758" s="202"/>
      <c r="AU758" s="202"/>
      <c r="AV758" s="202"/>
      <c r="AW758" s="202"/>
      <c r="AX758" s="202"/>
      <c r="AY758" s="202"/>
      <c r="AZ758" s="202"/>
      <c r="BA758" s="202"/>
      <c r="BB758" s="202"/>
      <c r="BC758" s="202"/>
      <c r="BD758" s="202"/>
      <c r="BE758" s="202"/>
      <c r="BF758" s="202"/>
      <c r="BG758" s="202"/>
      <c r="BH758" s="202"/>
    </row>
    <row r="759" spans="1:60" outlineLevel="1" x14ac:dyDescent="0.2">
      <c r="A759" s="230"/>
      <c r="B759" s="212"/>
      <c r="C759" s="286" t="s">
        <v>565</v>
      </c>
      <c r="D759" s="268"/>
      <c r="E759" s="271">
        <v>11.5</v>
      </c>
      <c r="F759" s="223"/>
      <c r="G759" s="223"/>
      <c r="H759" s="224"/>
      <c r="I759" s="232"/>
      <c r="J759" s="202"/>
      <c r="K759" s="202"/>
      <c r="L759" s="202"/>
      <c r="M759" s="202"/>
      <c r="N759" s="202"/>
      <c r="O759" s="202"/>
      <c r="P759" s="202"/>
      <c r="Q759" s="202"/>
      <c r="R759" s="202"/>
      <c r="S759" s="202"/>
      <c r="T759" s="202"/>
      <c r="U759" s="202"/>
      <c r="V759" s="202"/>
      <c r="W759" s="202"/>
      <c r="X759" s="202"/>
      <c r="Y759" s="202"/>
      <c r="Z759" s="202"/>
      <c r="AA759" s="202"/>
      <c r="AB759" s="202"/>
      <c r="AC759" s="202"/>
      <c r="AD759" s="202"/>
      <c r="AE759" s="202"/>
      <c r="AF759" s="202"/>
      <c r="AG759" s="202"/>
      <c r="AH759" s="202"/>
      <c r="AI759" s="202"/>
      <c r="AJ759" s="202"/>
      <c r="AK759" s="202"/>
      <c r="AL759" s="202"/>
      <c r="AM759" s="202"/>
      <c r="AN759" s="202"/>
      <c r="AO759" s="202"/>
      <c r="AP759" s="202"/>
      <c r="AQ759" s="202"/>
      <c r="AR759" s="202"/>
      <c r="AS759" s="202"/>
      <c r="AT759" s="202"/>
      <c r="AU759" s="202"/>
      <c r="AV759" s="202"/>
      <c r="AW759" s="202"/>
      <c r="AX759" s="202"/>
      <c r="AY759" s="202"/>
      <c r="AZ759" s="202"/>
      <c r="BA759" s="202"/>
      <c r="BB759" s="202"/>
      <c r="BC759" s="202"/>
      <c r="BD759" s="202"/>
      <c r="BE759" s="202"/>
      <c r="BF759" s="202"/>
      <c r="BG759" s="202"/>
      <c r="BH759" s="202"/>
    </row>
    <row r="760" spans="1:60" outlineLevel="1" x14ac:dyDescent="0.2">
      <c r="A760" s="230"/>
      <c r="B760" s="266" t="s">
        <v>578</v>
      </c>
      <c r="C760" s="285"/>
      <c r="D760" s="277"/>
      <c r="E760" s="278"/>
      <c r="F760" s="279"/>
      <c r="G760" s="276"/>
      <c r="H760" s="224"/>
      <c r="I760" s="232"/>
      <c r="J760" s="202"/>
      <c r="K760" s="202"/>
      <c r="L760" s="202"/>
      <c r="M760" s="202"/>
      <c r="N760" s="202"/>
      <c r="O760" s="202"/>
      <c r="P760" s="202"/>
      <c r="Q760" s="202"/>
      <c r="R760" s="202"/>
      <c r="S760" s="202"/>
      <c r="T760" s="202"/>
      <c r="U760" s="202"/>
      <c r="V760" s="202"/>
      <c r="W760" s="202"/>
      <c r="X760" s="202"/>
      <c r="Y760" s="202"/>
      <c r="Z760" s="202"/>
      <c r="AA760" s="202"/>
      <c r="AB760" s="202"/>
      <c r="AC760" s="202">
        <v>0</v>
      </c>
      <c r="AD760" s="202"/>
      <c r="AE760" s="202"/>
      <c r="AF760" s="202"/>
      <c r="AG760" s="202"/>
      <c r="AH760" s="202"/>
      <c r="AI760" s="202"/>
      <c r="AJ760" s="202"/>
      <c r="AK760" s="202"/>
      <c r="AL760" s="202"/>
      <c r="AM760" s="202"/>
      <c r="AN760" s="202"/>
      <c r="AO760" s="202"/>
      <c r="AP760" s="202"/>
      <c r="AQ760" s="202"/>
      <c r="AR760" s="202"/>
      <c r="AS760" s="202"/>
      <c r="AT760" s="202"/>
      <c r="AU760" s="202"/>
      <c r="AV760" s="202"/>
      <c r="AW760" s="202"/>
      <c r="AX760" s="202"/>
      <c r="AY760" s="202"/>
      <c r="AZ760" s="202"/>
      <c r="BA760" s="202"/>
      <c r="BB760" s="202"/>
      <c r="BC760" s="202"/>
      <c r="BD760" s="202"/>
      <c r="BE760" s="202"/>
      <c r="BF760" s="202"/>
      <c r="BG760" s="202"/>
      <c r="BH760" s="202"/>
    </row>
    <row r="761" spans="1:60" outlineLevel="1" x14ac:dyDescent="0.2">
      <c r="A761" s="230"/>
      <c r="B761" s="266" t="s">
        <v>579</v>
      </c>
      <c r="C761" s="285"/>
      <c r="D761" s="277"/>
      <c r="E761" s="278"/>
      <c r="F761" s="279"/>
      <c r="G761" s="276"/>
      <c r="H761" s="224"/>
      <c r="I761" s="232"/>
      <c r="J761" s="202"/>
      <c r="K761" s="202"/>
      <c r="L761" s="202"/>
      <c r="M761" s="202"/>
      <c r="N761" s="202"/>
      <c r="O761" s="202"/>
      <c r="P761" s="202"/>
      <c r="Q761" s="202"/>
      <c r="R761" s="202"/>
      <c r="S761" s="202"/>
      <c r="T761" s="202"/>
      <c r="U761" s="202"/>
      <c r="V761" s="202"/>
      <c r="W761" s="202"/>
      <c r="X761" s="202"/>
      <c r="Y761" s="202"/>
      <c r="Z761" s="202"/>
      <c r="AA761" s="202"/>
      <c r="AB761" s="202"/>
      <c r="AC761" s="202">
        <v>1</v>
      </c>
      <c r="AD761" s="202"/>
      <c r="AE761" s="202"/>
      <c r="AF761" s="202"/>
      <c r="AG761" s="202"/>
      <c r="AH761" s="202"/>
      <c r="AI761" s="202"/>
      <c r="AJ761" s="202"/>
      <c r="AK761" s="202"/>
      <c r="AL761" s="202"/>
      <c r="AM761" s="202"/>
      <c r="AN761" s="202"/>
      <c r="AO761" s="202"/>
      <c r="AP761" s="202"/>
      <c r="AQ761" s="202"/>
      <c r="AR761" s="202"/>
      <c r="AS761" s="202"/>
      <c r="AT761" s="202"/>
      <c r="AU761" s="202"/>
      <c r="AV761" s="202"/>
      <c r="AW761" s="202"/>
      <c r="AX761" s="202"/>
      <c r="AY761" s="202"/>
      <c r="AZ761" s="202"/>
      <c r="BA761" s="202"/>
      <c r="BB761" s="202"/>
      <c r="BC761" s="202"/>
      <c r="BD761" s="202"/>
      <c r="BE761" s="202"/>
      <c r="BF761" s="202"/>
      <c r="BG761" s="202"/>
      <c r="BH761" s="202"/>
    </row>
    <row r="762" spans="1:60" outlineLevel="1" x14ac:dyDescent="0.2">
      <c r="A762" s="230">
        <v>78</v>
      </c>
      <c r="B762" s="212" t="s">
        <v>582</v>
      </c>
      <c r="C762" s="256" t="s">
        <v>583</v>
      </c>
      <c r="D762" s="214" t="s">
        <v>146</v>
      </c>
      <c r="E762" s="217">
        <v>11.5</v>
      </c>
      <c r="F762" s="222"/>
      <c r="G762" s="223">
        <f>ROUND(E762*F762,2)</f>
        <v>0</v>
      </c>
      <c r="H762" s="224" t="s">
        <v>563</v>
      </c>
      <c r="I762" s="232" t="s">
        <v>123</v>
      </c>
      <c r="J762" s="202"/>
      <c r="K762" s="202"/>
      <c r="L762" s="202"/>
      <c r="M762" s="202"/>
      <c r="N762" s="202"/>
      <c r="O762" s="202"/>
      <c r="P762" s="202"/>
      <c r="Q762" s="202"/>
      <c r="R762" s="202"/>
      <c r="S762" s="202"/>
      <c r="T762" s="202"/>
      <c r="U762" s="202"/>
      <c r="V762" s="202"/>
      <c r="W762" s="202"/>
      <c r="X762" s="202"/>
      <c r="Y762" s="202"/>
      <c r="Z762" s="202"/>
      <c r="AA762" s="202"/>
      <c r="AB762" s="202"/>
      <c r="AC762" s="202"/>
      <c r="AD762" s="202"/>
      <c r="AE762" s="202"/>
      <c r="AF762" s="202"/>
      <c r="AG762" s="202"/>
      <c r="AH762" s="202"/>
      <c r="AI762" s="202"/>
      <c r="AJ762" s="202"/>
      <c r="AK762" s="202"/>
      <c r="AL762" s="202"/>
      <c r="AM762" s="202">
        <v>21</v>
      </c>
      <c r="AN762" s="202"/>
      <c r="AO762" s="202"/>
      <c r="AP762" s="202"/>
      <c r="AQ762" s="202"/>
      <c r="AR762" s="202"/>
      <c r="AS762" s="202"/>
      <c r="AT762" s="202"/>
      <c r="AU762" s="202"/>
      <c r="AV762" s="202"/>
      <c r="AW762" s="202"/>
      <c r="AX762" s="202"/>
      <c r="AY762" s="202"/>
      <c r="AZ762" s="202"/>
      <c r="BA762" s="202"/>
      <c r="BB762" s="202"/>
      <c r="BC762" s="202"/>
      <c r="BD762" s="202"/>
      <c r="BE762" s="202"/>
      <c r="BF762" s="202"/>
      <c r="BG762" s="202"/>
      <c r="BH762" s="202"/>
    </row>
    <row r="763" spans="1:60" outlineLevel="1" x14ac:dyDescent="0.2">
      <c r="A763" s="230"/>
      <c r="B763" s="212"/>
      <c r="C763" s="286" t="s">
        <v>564</v>
      </c>
      <c r="D763" s="268"/>
      <c r="E763" s="271"/>
      <c r="F763" s="223"/>
      <c r="G763" s="223"/>
      <c r="H763" s="224"/>
      <c r="I763" s="232"/>
      <c r="J763" s="202"/>
      <c r="K763" s="202"/>
      <c r="L763" s="202"/>
      <c r="M763" s="202"/>
      <c r="N763" s="202"/>
      <c r="O763" s="202"/>
      <c r="P763" s="202"/>
      <c r="Q763" s="202"/>
      <c r="R763" s="202"/>
      <c r="S763" s="202"/>
      <c r="T763" s="202"/>
      <c r="U763" s="202"/>
      <c r="V763" s="202"/>
      <c r="W763" s="202"/>
      <c r="X763" s="202"/>
      <c r="Y763" s="202"/>
      <c r="Z763" s="202"/>
      <c r="AA763" s="202"/>
      <c r="AB763" s="202"/>
      <c r="AC763" s="202"/>
      <c r="AD763" s="202"/>
      <c r="AE763" s="202"/>
      <c r="AF763" s="202"/>
      <c r="AG763" s="202"/>
      <c r="AH763" s="202"/>
      <c r="AI763" s="202"/>
      <c r="AJ763" s="202"/>
      <c r="AK763" s="202"/>
      <c r="AL763" s="202"/>
      <c r="AM763" s="202"/>
      <c r="AN763" s="202"/>
      <c r="AO763" s="202"/>
      <c r="AP763" s="202"/>
      <c r="AQ763" s="202"/>
      <c r="AR763" s="202"/>
      <c r="AS763" s="202"/>
      <c r="AT763" s="202"/>
      <c r="AU763" s="202"/>
      <c r="AV763" s="202"/>
      <c r="AW763" s="202"/>
      <c r="AX763" s="202"/>
      <c r="AY763" s="202"/>
      <c r="AZ763" s="202"/>
      <c r="BA763" s="202"/>
      <c r="BB763" s="202"/>
      <c r="BC763" s="202"/>
      <c r="BD763" s="202"/>
      <c r="BE763" s="202"/>
      <c r="BF763" s="202"/>
      <c r="BG763" s="202"/>
      <c r="BH763" s="202"/>
    </row>
    <row r="764" spans="1:60" outlineLevel="1" x14ac:dyDescent="0.2">
      <c r="A764" s="230"/>
      <c r="B764" s="212"/>
      <c r="C764" s="286" t="s">
        <v>140</v>
      </c>
      <c r="D764" s="268"/>
      <c r="E764" s="271"/>
      <c r="F764" s="223"/>
      <c r="G764" s="223"/>
      <c r="H764" s="224"/>
      <c r="I764" s="232"/>
      <c r="J764" s="202"/>
      <c r="K764" s="202"/>
      <c r="L764" s="202"/>
      <c r="M764" s="202"/>
      <c r="N764" s="202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  <c r="AA764" s="202"/>
      <c r="AB764" s="202"/>
      <c r="AC764" s="202"/>
      <c r="AD764" s="202"/>
      <c r="AE764" s="202"/>
      <c r="AF764" s="202"/>
      <c r="AG764" s="202"/>
      <c r="AH764" s="202"/>
      <c r="AI764" s="202"/>
      <c r="AJ764" s="202"/>
      <c r="AK764" s="202"/>
      <c r="AL764" s="202"/>
      <c r="AM764" s="202"/>
      <c r="AN764" s="202"/>
      <c r="AO764" s="202"/>
      <c r="AP764" s="202"/>
      <c r="AQ764" s="202"/>
      <c r="AR764" s="202"/>
      <c r="AS764" s="202"/>
      <c r="AT764" s="202"/>
      <c r="AU764" s="202"/>
      <c r="AV764" s="202"/>
      <c r="AW764" s="202"/>
      <c r="AX764" s="202"/>
      <c r="AY764" s="202"/>
      <c r="AZ764" s="202"/>
      <c r="BA764" s="202"/>
      <c r="BB764" s="202"/>
      <c r="BC764" s="202"/>
      <c r="BD764" s="202"/>
      <c r="BE764" s="202"/>
      <c r="BF764" s="202"/>
      <c r="BG764" s="202"/>
      <c r="BH764" s="202"/>
    </row>
    <row r="765" spans="1:60" outlineLevel="1" x14ac:dyDescent="0.2">
      <c r="A765" s="230"/>
      <c r="B765" s="212"/>
      <c r="C765" s="286" t="s">
        <v>565</v>
      </c>
      <c r="D765" s="268"/>
      <c r="E765" s="271">
        <v>11.5</v>
      </c>
      <c r="F765" s="223"/>
      <c r="G765" s="223"/>
      <c r="H765" s="224"/>
      <c r="I765" s="232"/>
      <c r="J765" s="202"/>
      <c r="K765" s="202"/>
      <c r="L765" s="202"/>
      <c r="M765" s="202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  <c r="AA765" s="202"/>
      <c r="AB765" s="202"/>
      <c r="AC765" s="202"/>
      <c r="AD765" s="202"/>
      <c r="AE765" s="202"/>
      <c r="AF765" s="202"/>
      <c r="AG765" s="202"/>
      <c r="AH765" s="202"/>
      <c r="AI765" s="202"/>
      <c r="AJ765" s="202"/>
      <c r="AK765" s="202"/>
      <c r="AL765" s="202"/>
      <c r="AM765" s="202"/>
      <c r="AN765" s="202"/>
      <c r="AO765" s="202"/>
      <c r="AP765" s="202"/>
      <c r="AQ765" s="202"/>
      <c r="AR765" s="202"/>
      <c r="AS765" s="202"/>
      <c r="AT765" s="202"/>
      <c r="AU765" s="202"/>
      <c r="AV765" s="202"/>
      <c r="AW765" s="202"/>
      <c r="AX765" s="202"/>
      <c r="AY765" s="202"/>
      <c r="AZ765" s="202"/>
      <c r="BA765" s="202"/>
      <c r="BB765" s="202"/>
      <c r="BC765" s="202"/>
      <c r="BD765" s="202"/>
      <c r="BE765" s="202"/>
      <c r="BF765" s="202"/>
      <c r="BG765" s="202"/>
      <c r="BH765" s="202"/>
    </row>
    <row r="766" spans="1:60" outlineLevel="1" x14ac:dyDescent="0.2">
      <c r="A766" s="230"/>
      <c r="B766" s="266" t="s">
        <v>578</v>
      </c>
      <c r="C766" s="285"/>
      <c r="D766" s="277"/>
      <c r="E766" s="278"/>
      <c r="F766" s="279"/>
      <c r="G766" s="276"/>
      <c r="H766" s="224"/>
      <c r="I766" s="232"/>
      <c r="J766" s="202"/>
      <c r="K766" s="202"/>
      <c r="L766" s="202"/>
      <c r="M766" s="202"/>
      <c r="N766" s="202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  <c r="AA766" s="202"/>
      <c r="AB766" s="202"/>
      <c r="AC766" s="202">
        <v>0</v>
      </c>
      <c r="AD766" s="202"/>
      <c r="AE766" s="202"/>
      <c r="AF766" s="202"/>
      <c r="AG766" s="202"/>
      <c r="AH766" s="202"/>
      <c r="AI766" s="202"/>
      <c r="AJ766" s="202"/>
      <c r="AK766" s="202"/>
      <c r="AL766" s="202"/>
      <c r="AM766" s="202"/>
      <c r="AN766" s="202"/>
      <c r="AO766" s="202"/>
      <c r="AP766" s="202"/>
      <c r="AQ766" s="202"/>
      <c r="AR766" s="202"/>
      <c r="AS766" s="202"/>
      <c r="AT766" s="202"/>
      <c r="AU766" s="202"/>
      <c r="AV766" s="202"/>
      <c r="AW766" s="202"/>
      <c r="AX766" s="202"/>
      <c r="AY766" s="202"/>
      <c r="AZ766" s="202"/>
      <c r="BA766" s="202"/>
      <c r="BB766" s="202"/>
      <c r="BC766" s="202"/>
      <c r="BD766" s="202"/>
      <c r="BE766" s="202"/>
      <c r="BF766" s="202"/>
      <c r="BG766" s="202"/>
      <c r="BH766" s="202"/>
    </row>
    <row r="767" spans="1:60" outlineLevel="1" x14ac:dyDescent="0.2">
      <c r="A767" s="230"/>
      <c r="B767" s="266" t="s">
        <v>584</v>
      </c>
      <c r="C767" s="285"/>
      <c r="D767" s="277"/>
      <c r="E767" s="278"/>
      <c r="F767" s="279"/>
      <c r="G767" s="276"/>
      <c r="H767" s="224"/>
      <c r="I767" s="23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  <c r="AA767" s="202"/>
      <c r="AB767" s="202"/>
      <c r="AC767" s="202">
        <v>1</v>
      </c>
      <c r="AD767" s="202"/>
      <c r="AE767" s="202"/>
      <c r="AF767" s="202"/>
      <c r="AG767" s="202"/>
      <c r="AH767" s="202"/>
      <c r="AI767" s="202"/>
      <c r="AJ767" s="202"/>
      <c r="AK767" s="202"/>
      <c r="AL767" s="202"/>
      <c r="AM767" s="202"/>
      <c r="AN767" s="202"/>
      <c r="AO767" s="202"/>
      <c r="AP767" s="202"/>
      <c r="AQ767" s="202"/>
      <c r="AR767" s="202"/>
      <c r="AS767" s="202"/>
      <c r="AT767" s="202"/>
      <c r="AU767" s="202"/>
      <c r="AV767" s="202"/>
      <c r="AW767" s="202"/>
      <c r="AX767" s="202"/>
      <c r="AY767" s="202"/>
      <c r="AZ767" s="202"/>
      <c r="BA767" s="202"/>
      <c r="BB767" s="202"/>
      <c r="BC767" s="202"/>
      <c r="BD767" s="202"/>
      <c r="BE767" s="202"/>
      <c r="BF767" s="202"/>
      <c r="BG767" s="202"/>
      <c r="BH767" s="202"/>
    </row>
    <row r="768" spans="1:60" ht="22.5" outlineLevel="1" x14ac:dyDescent="0.2">
      <c r="A768" s="230">
        <v>79</v>
      </c>
      <c r="B768" s="212" t="s">
        <v>585</v>
      </c>
      <c r="C768" s="256" t="s">
        <v>586</v>
      </c>
      <c r="D768" s="214" t="s">
        <v>146</v>
      </c>
      <c r="E768" s="217">
        <v>40.5</v>
      </c>
      <c r="F768" s="222"/>
      <c r="G768" s="223">
        <f>ROUND(E768*F768,2)</f>
        <v>0</v>
      </c>
      <c r="H768" s="224" t="s">
        <v>563</v>
      </c>
      <c r="I768" s="232" t="s">
        <v>123</v>
      </c>
      <c r="J768" s="202"/>
      <c r="K768" s="202"/>
      <c r="L768" s="202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  <c r="AA768" s="202"/>
      <c r="AB768" s="202"/>
      <c r="AC768" s="202"/>
      <c r="AD768" s="202"/>
      <c r="AE768" s="202"/>
      <c r="AF768" s="202"/>
      <c r="AG768" s="202"/>
      <c r="AH768" s="202"/>
      <c r="AI768" s="202"/>
      <c r="AJ768" s="202"/>
      <c r="AK768" s="202"/>
      <c r="AL768" s="202"/>
      <c r="AM768" s="202">
        <v>21</v>
      </c>
      <c r="AN768" s="202"/>
      <c r="AO768" s="202"/>
      <c r="AP768" s="202"/>
      <c r="AQ768" s="202"/>
      <c r="AR768" s="202"/>
      <c r="AS768" s="202"/>
      <c r="AT768" s="202"/>
      <c r="AU768" s="202"/>
      <c r="AV768" s="202"/>
      <c r="AW768" s="202"/>
      <c r="AX768" s="202"/>
      <c r="AY768" s="202"/>
      <c r="AZ768" s="202"/>
      <c r="BA768" s="202"/>
      <c r="BB768" s="202"/>
      <c r="BC768" s="202"/>
      <c r="BD768" s="202"/>
      <c r="BE768" s="202"/>
      <c r="BF768" s="202"/>
      <c r="BG768" s="202"/>
      <c r="BH768" s="202"/>
    </row>
    <row r="769" spans="1:60" outlineLevel="1" x14ac:dyDescent="0.2">
      <c r="A769" s="230"/>
      <c r="B769" s="212"/>
      <c r="C769" s="286" t="s">
        <v>587</v>
      </c>
      <c r="D769" s="268"/>
      <c r="E769" s="271"/>
      <c r="F769" s="223"/>
      <c r="G769" s="223"/>
      <c r="H769" s="224"/>
      <c r="I769" s="232"/>
      <c r="J769" s="202"/>
      <c r="K769" s="202"/>
      <c r="L769" s="202"/>
      <c r="M769" s="202"/>
      <c r="N769" s="202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  <c r="AA769" s="202"/>
      <c r="AB769" s="202"/>
      <c r="AC769" s="202"/>
      <c r="AD769" s="202"/>
      <c r="AE769" s="202"/>
      <c r="AF769" s="202"/>
      <c r="AG769" s="202"/>
      <c r="AH769" s="202"/>
      <c r="AI769" s="202"/>
      <c r="AJ769" s="202"/>
      <c r="AK769" s="202"/>
      <c r="AL769" s="202"/>
      <c r="AM769" s="202"/>
      <c r="AN769" s="202"/>
      <c r="AO769" s="202"/>
      <c r="AP769" s="202"/>
      <c r="AQ769" s="202"/>
      <c r="AR769" s="202"/>
      <c r="AS769" s="202"/>
      <c r="AT769" s="202"/>
      <c r="AU769" s="202"/>
      <c r="AV769" s="202"/>
      <c r="AW769" s="202"/>
      <c r="AX769" s="202"/>
      <c r="AY769" s="202"/>
      <c r="AZ769" s="202"/>
      <c r="BA769" s="202"/>
      <c r="BB769" s="202"/>
      <c r="BC769" s="202"/>
      <c r="BD769" s="202"/>
      <c r="BE769" s="202"/>
      <c r="BF769" s="202"/>
      <c r="BG769" s="202"/>
      <c r="BH769" s="202"/>
    </row>
    <row r="770" spans="1:60" outlineLevel="1" x14ac:dyDescent="0.2">
      <c r="A770" s="230"/>
      <c r="B770" s="212"/>
      <c r="C770" s="286" t="s">
        <v>149</v>
      </c>
      <c r="D770" s="268"/>
      <c r="E770" s="271"/>
      <c r="F770" s="223"/>
      <c r="G770" s="223"/>
      <c r="H770" s="224"/>
      <c r="I770" s="232"/>
      <c r="J770" s="202"/>
      <c r="K770" s="202"/>
      <c r="L770" s="202"/>
      <c r="M770" s="202"/>
      <c r="N770" s="202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  <c r="AA770" s="202"/>
      <c r="AB770" s="202"/>
      <c r="AC770" s="202"/>
      <c r="AD770" s="202"/>
      <c r="AE770" s="202"/>
      <c r="AF770" s="202"/>
      <c r="AG770" s="202"/>
      <c r="AH770" s="202"/>
      <c r="AI770" s="202"/>
      <c r="AJ770" s="202"/>
      <c r="AK770" s="202"/>
      <c r="AL770" s="202"/>
      <c r="AM770" s="202"/>
      <c r="AN770" s="202"/>
      <c r="AO770" s="202"/>
      <c r="AP770" s="202"/>
      <c r="AQ770" s="202"/>
      <c r="AR770" s="202"/>
      <c r="AS770" s="202"/>
      <c r="AT770" s="202"/>
      <c r="AU770" s="202"/>
      <c r="AV770" s="202"/>
      <c r="AW770" s="202"/>
      <c r="AX770" s="202"/>
      <c r="AY770" s="202"/>
      <c r="AZ770" s="202"/>
      <c r="BA770" s="202"/>
      <c r="BB770" s="202"/>
      <c r="BC770" s="202"/>
      <c r="BD770" s="202"/>
      <c r="BE770" s="202"/>
      <c r="BF770" s="202"/>
      <c r="BG770" s="202"/>
      <c r="BH770" s="202"/>
    </row>
    <row r="771" spans="1:60" outlineLevel="1" x14ac:dyDescent="0.2">
      <c r="A771" s="230"/>
      <c r="B771" s="212"/>
      <c r="C771" s="286" t="s">
        <v>570</v>
      </c>
      <c r="D771" s="268"/>
      <c r="E771" s="271">
        <v>20.55</v>
      </c>
      <c r="F771" s="223"/>
      <c r="G771" s="223"/>
      <c r="H771" s="224"/>
      <c r="I771" s="232"/>
      <c r="J771" s="202"/>
      <c r="K771" s="202"/>
      <c r="L771" s="202"/>
      <c r="M771" s="202"/>
      <c r="N771" s="202"/>
      <c r="O771" s="202"/>
      <c r="P771" s="202"/>
      <c r="Q771" s="202"/>
      <c r="R771" s="202"/>
      <c r="S771" s="202"/>
      <c r="T771" s="202"/>
      <c r="U771" s="202"/>
      <c r="V771" s="202"/>
      <c r="W771" s="202"/>
      <c r="X771" s="202"/>
      <c r="Y771" s="202"/>
      <c r="Z771" s="202"/>
      <c r="AA771" s="202"/>
      <c r="AB771" s="202"/>
      <c r="AC771" s="202"/>
      <c r="AD771" s="202"/>
      <c r="AE771" s="202"/>
      <c r="AF771" s="202"/>
      <c r="AG771" s="202"/>
      <c r="AH771" s="202"/>
      <c r="AI771" s="202"/>
      <c r="AJ771" s="202"/>
      <c r="AK771" s="202"/>
      <c r="AL771" s="202"/>
      <c r="AM771" s="202"/>
      <c r="AN771" s="202"/>
      <c r="AO771" s="202"/>
      <c r="AP771" s="202"/>
      <c r="AQ771" s="202"/>
      <c r="AR771" s="202"/>
      <c r="AS771" s="202"/>
      <c r="AT771" s="202"/>
      <c r="AU771" s="202"/>
      <c r="AV771" s="202"/>
      <c r="AW771" s="202"/>
      <c r="AX771" s="202"/>
      <c r="AY771" s="202"/>
      <c r="AZ771" s="202"/>
      <c r="BA771" s="202"/>
      <c r="BB771" s="202"/>
      <c r="BC771" s="202"/>
      <c r="BD771" s="202"/>
      <c r="BE771" s="202"/>
      <c r="BF771" s="202"/>
      <c r="BG771" s="202"/>
      <c r="BH771" s="202"/>
    </row>
    <row r="772" spans="1:60" outlineLevel="1" x14ac:dyDescent="0.2">
      <c r="A772" s="230"/>
      <c r="B772" s="212"/>
      <c r="C772" s="286" t="s">
        <v>151</v>
      </c>
      <c r="D772" s="268"/>
      <c r="E772" s="271"/>
      <c r="F772" s="223"/>
      <c r="G772" s="223"/>
      <c r="H772" s="224"/>
      <c r="I772" s="232"/>
      <c r="J772" s="202"/>
      <c r="K772" s="202"/>
      <c r="L772" s="202"/>
      <c r="M772" s="202"/>
      <c r="N772" s="202"/>
      <c r="O772" s="202"/>
      <c r="P772" s="202"/>
      <c r="Q772" s="202"/>
      <c r="R772" s="202"/>
      <c r="S772" s="202"/>
      <c r="T772" s="202"/>
      <c r="U772" s="202"/>
      <c r="V772" s="202"/>
      <c r="W772" s="202"/>
      <c r="X772" s="202"/>
      <c r="Y772" s="202"/>
      <c r="Z772" s="202"/>
      <c r="AA772" s="202"/>
      <c r="AB772" s="202"/>
      <c r="AC772" s="202"/>
      <c r="AD772" s="202"/>
      <c r="AE772" s="202"/>
      <c r="AF772" s="202"/>
      <c r="AG772" s="202"/>
      <c r="AH772" s="202"/>
      <c r="AI772" s="202"/>
      <c r="AJ772" s="202"/>
      <c r="AK772" s="202"/>
      <c r="AL772" s="202"/>
      <c r="AM772" s="202"/>
      <c r="AN772" s="202"/>
      <c r="AO772" s="202"/>
      <c r="AP772" s="202"/>
      <c r="AQ772" s="202"/>
      <c r="AR772" s="202"/>
      <c r="AS772" s="202"/>
      <c r="AT772" s="202"/>
      <c r="AU772" s="202"/>
      <c r="AV772" s="202"/>
      <c r="AW772" s="202"/>
      <c r="AX772" s="202"/>
      <c r="AY772" s="202"/>
      <c r="AZ772" s="202"/>
      <c r="BA772" s="202"/>
      <c r="BB772" s="202"/>
      <c r="BC772" s="202"/>
      <c r="BD772" s="202"/>
      <c r="BE772" s="202"/>
      <c r="BF772" s="202"/>
      <c r="BG772" s="202"/>
      <c r="BH772" s="202"/>
    </row>
    <row r="773" spans="1:60" outlineLevel="1" x14ac:dyDescent="0.2">
      <c r="A773" s="230"/>
      <c r="B773" s="212"/>
      <c r="C773" s="286" t="s">
        <v>571</v>
      </c>
      <c r="D773" s="268"/>
      <c r="E773" s="271">
        <v>19.95</v>
      </c>
      <c r="F773" s="223"/>
      <c r="G773" s="223"/>
      <c r="H773" s="224"/>
      <c r="I773" s="232"/>
      <c r="J773" s="202"/>
      <c r="K773" s="202"/>
      <c r="L773" s="202"/>
      <c r="M773" s="202"/>
      <c r="N773" s="202"/>
      <c r="O773" s="202"/>
      <c r="P773" s="202"/>
      <c r="Q773" s="202"/>
      <c r="R773" s="202"/>
      <c r="S773" s="202"/>
      <c r="T773" s="202"/>
      <c r="U773" s="202"/>
      <c r="V773" s="202"/>
      <c r="W773" s="202"/>
      <c r="X773" s="202"/>
      <c r="Y773" s="202"/>
      <c r="Z773" s="202"/>
      <c r="AA773" s="202"/>
      <c r="AB773" s="202"/>
      <c r="AC773" s="202"/>
      <c r="AD773" s="202"/>
      <c r="AE773" s="202"/>
      <c r="AF773" s="202"/>
      <c r="AG773" s="202"/>
      <c r="AH773" s="202"/>
      <c r="AI773" s="202"/>
      <c r="AJ773" s="202"/>
      <c r="AK773" s="202"/>
      <c r="AL773" s="202"/>
      <c r="AM773" s="202"/>
      <c r="AN773" s="202"/>
      <c r="AO773" s="202"/>
      <c r="AP773" s="202"/>
      <c r="AQ773" s="202"/>
      <c r="AR773" s="202"/>
      <c r="AS773" s="202"/>
      <c r="AT773" s="202"/>
      <c r="AU773" s="202"/>
      <c r="AV773" s="202"/>
      <c r="AW773" s="202"/>
      <c r="AX773" s="202"/>
      <c r="AY773" s="202"/>
      <c r="AZ773" s="202"/>
      <c r="BA773" s="202"/>
      <c r="BB773" s="202"/>
      <c r="BC773" s="202"/>
      <c r="BD773" s="202"/>
      <c r="BE773" s="202"/>
      <c r="BF773" s="202"/>
      <c r="BG773" s="202"/>
      <c r="BH773" s="202"/>
    </row>
    <row r="774" spans="1:60" outlineLevel="1" x14ac:dyDescent="0.2">
      <c r="A774" s="230">
        <v>80</v>
      </c>
      <c r="B774" s="212" t="s">
        <v>588</v>
      </c>
      <c r="C774" s="256" t="s">
        <v>589</v>
      </c>
      <c r="D774" s="214" t="s">
        <v>146</v>
      </c>
      <c r="E774" s="217">
        <v>42</v>
      </c>
      <c r="F774" s="222"/>
      <c r="G774" s="223">
        <f>ROUND(E774*F774,2)</f>
        <v>0</v>
      </c>
      <c r="H774" s="224"/>
      <c r="I774" s="232" t="s">
        <v>163</v>
      </c>
      <c r="J774" s="202"/>
      <c r="K774" s="202"/>
      <c r="L774" s="202"/>
      <c r="M774" s="202"/>
      <c r="N774" s="202"/>
      <c r="O774" s="202"/>
      <c r="P774" s="202"/>
      <c r="Q774" s="202"/>
      <c r="R774" s="202"/>
      <c r="S774" s="202"/>
      <c r="T774" s="202"/>
      <c r="U774" s="202"/>
      <c r="V774" s="202"/>
      <c r="W774" s="202"/>
      <c r="X774" s="202"/>
      <c r="Y774" s="202"/>
      <c r="Z774" s="202"/>
      <c r="AA774" s="202"/>
      <c r="AB774" s="202"/>
      <c r="AC774" s="202"/>
      <c r="AD774" s="202"/>
      <c r="AE774" s="202"/>
      <c r="AF774" s="202"/>
      <c r="AG774" s="202"/>
      <c r="AH774" s="202"/>
      <c r="AI774" s="202"/>
      <c r="AJ774" s="202"/>
      <c r="AK774" s="202"/>
      <c r="AL774" s="202"/>
      <c r="AM774" s="202">
        <v>21</v>
      </c>
      <c r="AN774" s="202"/>
      <c r="AO774" s="202"/>
      <c r="AP774" s="202"/>
      <c r="AQ774" s="202"/>
      <c r="AR774" s="202"/>
      <c r="AS774" s="202"/>
      <c r="AT774" s="202"/>
      <c r="AU774" s="202"/>
      <c r="AV774" s="202"/>
      <c r="AW774" s="202"/>
      <c r="AX774" s="202"/>
      <c r="AY774" s="202"/>
      <c r="AZ774" s="202"/>
      <c r="BA774" s="202"/>
      <c r="BB774" s="202"/>
      <c r="BC774" s="202"/>
      <c r="BD774" s="202"/>
      <c r="BE774" s="202"/>
      <c r="BF774" s="202"/>
      <c r="BG774" s="202"/>
      <c r="BH774" s="202"/>
    </row>
    <row r="775" spans="1:60" outlineLevel="1" x14ac:dyDescent="0.2">
      <c r="A775" s="230"/>
      <c r="B775" s="212"/>
      <c r="C775" s="286" t="s">
        <v>590</v>
      </c>
      <c r="D775" s="268"/>
      <c r="E775" s="271"/>
      <c r="F775" s="223"/>
      <c r="G775" s="223"/>
      <c r="H775" s="224"/>
      <c r="I775" s="232"/>
      <c r="J775" s="202"/>
      <c r="K775" s="202"/>
      <c r="L775" s="202"/>
      <c r="M775" s="202"/>
      <c r="N775" s="202"/>
      <c r="O775" s="202"/>
      <c r="P775" s="202"/>
      <c r="Q775" s="202"/>
      <c r="R775" s="202"/>
      <c r="S775" s="202"/>
      <c r="T775" s="202"/>
      <c r="U775" s="202"/>
      <c r="V775" s="202"/>
      <c r="W775" s="202"/>
      <c r="X775" s="202"/>
      <c r="Y775" s="202"/>
      <c r="Z775" s="202"/>
      <c r="AA775" s="202"/>
      <c r="AB775" s="202"/>
      <c r="AC775" s="202"/>
      <c r="AD775" s="202"/>
      <c r="AE775" s="202"/>
      <c r="AF775" s="202"/>
      <c r="AG775" s="202"/>
      <c r="AH775" s="202"/>
      <c r="AI775" s="202"/>
      <c r="AJ775" s="202"/>
      <c r="AK775" s="202"/>
      <c r="AL775" s="202"/>
      <c r="AM775" s="202"/>
      <c r="AN775" s="202"/>
      <c r="AO775" s="202"/>
      <c r="AP775" s="202"/>
      <c r="AQ775" s="202"/>
      <c r="AR775" s="202"/>
      <c r="AS775" s="202"/>
      <c r="AT775" s="202"/>
      <c r="AU775" s="202"/>
      <c r="AV775" s="202"/>
      <c r="AW775" s="202"/>
      <c r="AX775" s="202"/>
      <c r="AY775" s="202"/>
      <c r="AZ775" s="202"/>
      <c r="BA775" s="202"/>
      <c r="BB775" s="202"/>
      <c r="BC775" s="202"/>
      <c r="BD775" s="202"/>
      <c r="BE775" s="202"/>
      <c r="BF775" s="202"/>
      <c r="BG775" s="202"/>
      <c r="BH775" s="202"/>
    </row>
    <row r="776" spans="1:60" outlineLevel="1" x14ac:dyDescent="0.2">
      <c r="A776" s="230"/>
      <c r="B776" s="212"/>
      <c r="C776" s="286" t="s">
        <v>576</v>
      </c>
      <c r="D776" s="268"/>
      <c r="E776" s="271"/>
      <c r="F776" s="223"/>
      <c r="G776" s="223"/>
      <c r="H776" s="224"/>
      <c r="I776" s="232"/>
      <c r="J776" s="202"/>
      <c r="K776" s="202"/>
      <c r="L776" s="202"/>
      <c r="M776" s="202"/>
      <c r="N776" s="202"/>
      <c r="O776" s="202"/>
      <c r="P776" s="202"/>
      <c r="Q776" s="202"/>
      <c r="R776" s="202"/>
      <c r="S776" s="202"/>
      <c r="T776" s="202"/>
      <c r="U776" s="202"/>
      <c r="V776" s="202"/>
      <c r="W776" s="202"/>
      <c r="X776" s="202"/>
      <c r="Y776" s="202"/>
      <c r="Z776" s="202"/>
      <c r="AA776" s="202"/>
      <c r="AB776" s="202"/>
      <c r="AC776" s="202"/>
      <c r="AD776" s="202"/>
      <c r="AE776" s="202"/>
      <c r="AF776" s="202"/>
      <c r="AG776" s="202"/>
      <c r="AH776" s="202"/>
      <c r="AI776" s="202"/>
      <c r="AJ776" s="202"/>
      <c r="AK776" s="202"/>
      <c r="AL776" s="202"/>
      <c r="AM776" s="202"/>
      <c r="AN776" s="202"/>
      <c r="AO776" s="202"/>
      <c r="AP776" s="202"/>
      <c r="AQ776" s="202"/>
      <c r="AR776" s="202"/>
      <c r="AS776" s="202"/>
      <c r="AT776" s="202"/>
      <c r="AU776" s="202"/>
      <c r="AV776" s="202"/>
      <c r="AW776" s="202"/>
      <c r="AX776" s="202"/>
      <c r="AY776" s="202"/>
      <c r="AZ776" s="202"/>
      <c r="BA776" s="202"/>
      <c r="BB776" s="202"/>
      <c r="BC776" s="202"/>
      <c r="BD776" s="202"/>
      <c r="BE776" s="202"/>
      <c r="BF776" s="202"/>
      <c r="BG776" s="202"/>
      <c r="BH776" s="202"/>
    </row>
    <row r="777" spans="1:60" outlineLevel="1" x14ac:dyDescent="0.2">
      <c r="A777" s="230"/>
      <c r="B777" s="212"/>
      <c r="C777" s="286" t="s">
        <v>577</v>
      </c>
      <c r="D777" s="268"/>
      <c r="E777" s="271">
        <v>42</v>
      </c>
      <c r="F777" s="223"/>
      <c r="G777" s="223"/>
      <c r="H777" s="224"/>
      <c r="I777" s="232"/>
      <c r="J777" s="202"/>
      <c r="K777" s="202"/>
      <c r="L777" s="202"/>
      <c r="M777" s="202"/>
      <c r="N777" s="202"/>
      <c r="O777" s="202"/>
      <c r="P777" s="202"/>
      <c r="Q777" s="202"/>
      <c r="R777" s="202"/>
      <c r="S777" s="202"/>
      <c r="T777" s="202"/>
      <c r="U777" s="202"/>
      <c r="V777" s="202"/>
      <c r="W777" s="202"/>
      <c r="X777" s="202"/>
      <c r="Y777" s="202"/>
      <c r="Z777" s="202"/>
      <c r="AA777" s="202"/>
      <c r="AB777" s="202"/>
      <c r="AC777" s="202"/>
      <c r="AD777" s="202"/>
      <c r="AE777" s="202"/>
      <c r="AF777" s="202"/>
      <c r="AG777" s="202"/>
      <c r="AH777" s="202"/>
      <c r="AI777" s="202"/>
      <c r="AJ777" s="202"/>
      <c r="AK777" s="202"/>
      <c r="AL777" s="202"/>
      <c r="AM777" s="202"/>
      <c r="AN777" s="202"/>
      <c r="AO777" s="202"/>
      <c r="AP777" s="202"/>
      <c r="AQ777" s="202"/>
      <c r="AR777" s="202"/>
      <c r="AS777" s="202"/>
      <c r="AT777" s="202"/>
      <c r="AU777" s="202"/>
      <c r="AV777" s="202"/>
      <c r="AW777" s="202"/>
      <c r="AX777" s="202"/>
      <c r="AY777" s="202"/>
      <c r="AZ777" s="202"/>
      <c r="BA777" s="202"/>
      <c r="BB777" s="202"/>
      <c r="BC777" s="202"/>
      <c r="BD777" s="202"/>
      <c r="BE777" s="202"/>
      <c r="BF777" s="202"/>
      <c r="BG777" s="202"/>
      <c r="BH777" s="202"/>
    </row>
    <row r="778" spans="1:60" outlineLevel="1" x14ac:dyDescent="0.2">
      <c r="A778" s="230">
        <v>81</v>
      </c>
      <c r="B778" s="212" t="s">
        <v>591</v>
      </c>
      <c r="C778" s="256" t="s">
        <v>592</v>
      </c>
      <c r="D778" s="214" t="s">
        <v>158</v>
      </c>
      <c r="E778" s="217">
        <v>6</v>
      </c>
      <c r="F778" s="222"/>
      <c r="G778" s="223">
        <f>ROUND(E778*F778,2)</f>
        <v>0</v>
      </c>
      <c r="H778" s="224"/>
      <c r="I778" s="232" t="s">
        <v>163</v>
      </c>
      <c r="J778" s="202"/>
      <c r="K778" s="202"/>
      <c r="L778" s="202"/>
      <c r="M778" s="202"/>
      <c r="N778" s="202"/>
      <c r="O778" s="202"/>
      <c r="P778" s="202"/>
      <c r="Q778" s="202"/>
      <c r="R778" s="202"/>
      <c r="S778" s="202"/>
      <c r="T778" s="202"/>
      <c r="U778" s="202"/>
      <c r="V778" s="202"/>
      <c r="W778" s="202"/>
      <c r="X778" s="202"/>
      <c r="Y778" s="202"/>
      <c r="Z778" s="202"/>
      <c r="AA778" s="202"/>
      <c r="AB778" s="202"/>
      <c r="AC778" s="202"/>
      <c r="AD778" s="202"/>
      <c r="AE778" s="202"/>
      <c r="AF778" s="202"/>
      <c r="AG778" s="202"/>
      <c r="AH778" s="202"/>
      <c r="AI778" s="202"/>
      <c r="AJ778" s="202"/>
      <c r="AK778" s="202"/>
      <c r="AL778" s="202"/>
      <c r="AM778" s="202">
        <v>21</v>
      </c>
      <c r="AN778" s="202"/>
      <c r="AO778" s="202"/>
      <c r="AP778" s="202"/>
      <c r="AQ778" s="202"/>
      <c r="AR778" s="202"/>
      <c r="AS778" s="202"/>
      <c r="AT778" s="202"/>
      <c r="AU778" s="202"/>
      <c r="AV778" s="202"/>
      <c r="AW778" s="202"/>
      <c r="AX778" s="202"/>
      <c r="AY778" s="202"/>
      <c r="AZ778" s="202"/>
      <c r="BA778" s="202"/>
      <c r="BB778" s="202"/>
      <c r="BC778" s="202"/>
      <c r="BD778" s="202"/>
      <c r="BE778" s="202"/>
      <c r="BF778" s="202"/>
      <c r="BG778" s="202"/>
      <c r="BH778" s="202"/>
    </row>
    <row r="779" spans="1:60" outlineLevel="1" x14ac:dyDescent="0.2">
      <c r="A779" s="230"/>
      <c r="B779" s="212"/>
      <c r="C779" s="286" t="s">
        <v>237</v>
      </c>
      <c r="D779" s="268"/>
      <c r="E779" s="271"/>
      <c r="F779" s="223"/>
      <c r="G779" s="223"/>
      <c r="H779" s="224"/>
      <c r="I779" s="232"/>
      <c r="J779" s="202"/>
      <c r="K779" s="202"/>
      <c r="L779" s="202"/>
      <c r="M779" s="202"/>
      <c r="N779" s="202"/>
      <c r="O779" s="202"/>
      <c r="P779" s="202"/>
      <c r="Q779" s="202"/>
      <c r="R779" s="202"/>
      <c r="S779" s="202"/>
      <c r="T779" s="202"/>
      <c r="U779" s="202"/>
      <c r="V779" s="202"/>
      <c r="W779" s="202"/>
      <c r="X779" s="202"/>
      <c r="Y779" s="202"/>
      <c r="Z779" s="202"/>
      <c r="AA779" s="202"/>
      <c r="AB779" s="202"/>
      <c r="AC779" s="202"/>
      <c r="AD779" s="202"/>
      <c r="AE779" s="202"/>
      <c r="AF779" s="202"/>
      <c r="AG779" s="202"/>
      <c r="AH779" s="202"/>
      <c r="AI779" s="202"/>
      <c r="AJ779" s="202"/>
      <c r="AK779" s="202"/>
      <c r="AL779" s="202"/>
      <c r="AM779" s="202"/>
      <c r="AN779" s="202"/>
      <c r="AO779" s="202"/>
      <c r="AP779" s="202"/>
      <c r="AQ779" s="202"/>
      <c r="AR779" s="202"/>
      <c r="AS779" s="202"/>
      <c r="AT779" s="202"/>
      <c r="AU779" s="202"/>
      <c r="AV779" s="202"/>
      <c r="AW779" s="202"/>
      <c r="AX779" s="202"/>
      <c r="AY779" s="202"/>
      <c r="AZ779" s="202"/>
      <c r="BA779" s="202"/>
      <c r="BB779" s="202"/>
      <c r="BC779" s="202"/>
      <c r="BD779" s="202"/>
      <c r="BE779" s="202"/>
      <c r="BF779" s="202"/>
      <c r="BG779" s="202"/>
      <c r="BH779" s="202"/>
    </row>
    <row r="780" spans="1:60" outlineLevel="1" x14ac:dyDescent="0.2">
      <c r="A780" s="230"/>
      <c r="B780" s="212"/>
      <c r="C780" s="286" t="s">
        <v>380</v>
      </c>
      <c r="D780" s="268"/>
      <c r="E780" s="271">
        <v>6</v>
      </c>
      <c r="F780" s="223"/>
      <c r="G780" s="223"/>
      <c r="H780" s="224"/>
      <c r="I780" s="232"/>
      <c r="J780" s="202"/>
      <c r="K780" s="202"/>
      <c r="L780" s="202"/>
      <c r="M780" s="202"/>
      <c r="N780" s="202"/>
      <c r="O780" s="202"/>
      <c r="P780" s="202"/>
      <c r="Q780" s="202"/>
      <c r="R780" s="202"/>
      <c r="S780" s="202"/>
      <c r="T780" s="202"/>
      <c r="U780" s="202"/>
      <c r="V780" s="202"/>
      <c r="W780" s="202"/>
      <c r="X780" s="202"/>
      <c r="Y780" s="202"/>
      <c r="Z780" s="202"/>
      <c r="AA780" s="202"/>
      <c r="AB780" s="202"/>
      <c r="AC780" s="202"/>
      <c r="AD780" s="202"/>
      <c r="AE780" s="202"/>
      <c r="AF780" s="202"/>
      <c r="AG780" s="202"/>
      <c r="AH780" s="202"/>
      <c r="AI780" s="202"/>
      <c r="AJ780" s="202"/>
      <c r="AK780" s="202"/>
      <c r="AL780" s="202"/>
      <c r="AM780" s="202"/>
      <c r="AN780" s="202"/>
      <c r="AO780" s="202"/>
      <c r="AP780" s="202"/>
      <c r="AQ780" s="202"/>
      <c r="AR780" s="202"/>
      <c r="AS780" s="202"/>
      <c r="AT780" s="202"/>
      <c r="AU780" s="202"/>
      <c r="AV780" s="202"/>
      <c r="AW780" s="202"/>
      <c r="AX780" s="202"/>
      <c r="AY780" s="202"/>
      <c r="AZ780" s="202"/>
      <c r="BA780" s="202"/>
      <c r="BB780" s="202"/>
      <c r="BC780" s="202"/>
      <c r="BD780" s="202"/>
      <c r="BE780" s="202"/>
      <c r="BF780" s="202"/>
      <c r="BG780" s="202"/>
      <c r="BH780" s="202"/>
    </row>
    <row r="781" spans="1:60" outlineLevel="1" x14ac:dyDescent="0.2">
      <c r="A781" s="230">
        <v>82</v>
      </c>
      <c r="B781" s="212" t="s">
        <v>593</v>
      </c>
      <c r="C781" s="256" t="s">
        <v>594</v>
      </c>
      <c r="D781" s="214" t="s">
        <v>146</v>
      </c>
      <c r="E781" s="217">
        <v>78.8</v>
      </c>
      <c r="F781" s="222"/>
      <c r="G781" s="223">
        <f>ROUND(E781*F781,2)</f>
        <v>0</v>
      </c>
      <c r="H781" s="224"/>
      <c r="I781" s="232" t="s">
        <v>163</v>
      </c>
      <c r="J781" s="202"/>
      <c r="K781" s="202"/>
      <c r="L781" s="202"/>
      <c r="M781" s="202"/>
      <c r="N781" s="202"/>
      <c r="O781" s="202"/>
      <c r="P781" s="202"/>
      <c r="Q781" s="202"/>
      <c r="R781" s="202"/>
      <c r="S781" s="202"/>
      <c r="T781" s="202"/>
      <c r="U781" s="202"/>
      <c r="V781" s="202"/>
      <c r="W781" s="202"/>
      <c r="X781" s="202"/>
      <c r="Y781" s="202"/>
      <c r="Z781" s="202"/>
      <c r="AA781" s="202"/>
      <c r="AB781" s="202"/>
      <c r="AC781" s="202"/>
      <c r="AD781" s="202"/>
      <c r="AE781" s="202"/>
      <c r="AF781" s="202"/>
      <c r="AG781" s="202"/>
      <c r="AH781" s="202"/>
      <c r="AI781" s="202"/>
      <c r="AJ781" s="202"/>
      <c r="AK781" s="202"/>
      <c r="AL781" s="202"/>
      <c r="AM781" s="202">
        <v>21</v>
      </c>
      <c r="AN781" s="202"/>
      <c r="AO781" s="202"/>
      <c r="AP781" s="202"/>
      <c r="AQ781" s="202"/>
      <c r="AR781" s="202"/>
      <c r="AS781" s="202"/>
      <c r="AT781" s="202"/>
      <c r="AU781" s="202"/>
      <c r="AV781" s="202"/>
      <c r="AW781" s="202"/>
      <c r="AX781" s="202"/>
      <c r="AY781" s="202"/>
      <c r="AZ781" s="202"/>
      <c r="BA781" s="202"/>
      <c r="BB781" s="202"/>
      <c r="BC781" s="202"/>
      <c r="BD781" s="202"/>
      <c r="BE781" s="202"/>
      <c r="BF781" s="202"/>
      <c r="BG781" s="202"/>
      <c r="BH781" s="202"/>
    </row>
    <row r="782" spans="1:60" outlineLevel="1" x14ac:dyDescent="0.2">
      <c r="A782" s="230"/>
      <c r="B782" s="212"/>
      <c r="C782" s="286" t="s">
        <v>237</v>
      </c>
      <c r="D782" s="268"/>
      <c r="E782" s="271"/>
      <c r="F782" s="223"/>
      <c r="G782" s="223"/>
      <c r="H782" s="224"/>
      <c r="I782" s="232"/>
      <c r="J782" s="202"/>
      <c r="K782" s="202"/>
      <c r="L782" s="202"/>
      <c r="M782" s="202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  <c r="AA782" s="202"/>
      <c r="AB782" s="202"/>
      <c r="AC782" s="202"/>
      <c r="AD782" s="202"/>
      <c r="AE782" s="202"/>
      <c r="AF782" s="202"/>
      <c r="AG782" s="202"/>
      <c r="AH782" s="202"/>
      <c r="AI782" s="202"/>
      <c r="AJ782" s="202"/>
      <c r="AK782" s="202"/>
      <c r="AL782" s="202"/>
      <c r="AM782" s="202"/>
      <c r="AN782" s="202"/>
      <c r="AO782" s="202"/>
      <c r="AP782" s="202"/>
      <c r="AQ782" s="202"/>
      <c r="AR782" s="202"/>
      <c r="AS782" s="202"/>
      <c r="AT782" s="202"/>
      <c r="AU782" s="202"/>
      <c r="AV782" s="202"/>
      <c r="AW782" s="202"/>
      <c r="AX782" s="202"/>
      <c r="AY782" s="202"/>
      <c r="AZ782" s="202"/>
      <c r="BA782" s="202"/>
      <c r="BB782" s="202"/>
      <c r="BC782" s="202"/>
      <c r="BD782" s="202"/>
      <c r="BE782" s="202"/>
      <c r="BF782" s="202"/>
      <c r="BG782" s="202"/>
      <c r="BH782" s="202"/>
    </row>
    <row r="783" spans="1:60" outlineLevel="1" x14ac:dyDescent="0.2">
      <c r="A783" s="230"/>
      <c r="B783" s="212"/>
      <c r="C783" s="286" t="s">
        <v>595</v>
      </c>
      <c r="D783" s="268"/>
      <c r="E783" s="271">
        <v>90.1</v>
      </c>
      <c r="F783" s="223"/>
      <c r="G783" s="223"/>
      <c r="H783" s="224"/>
      <c r="I783" s="232"/>
      <c r="J783" s="202"/>
      <c r="K783" s="202"/>
      <c r="L783" s="202"/>
      <c r="M783" s="202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  <c r="AA783" s="202"/>
      <c r="AB783" s="202"/>
      <c r="AC783" s="202"/>
      <c r="AD783" s="202"/>
      <c r="AE783" s="202"/>
      <c r="AF783" s="202"/>
      <c r="AG783" s="202"/>
      <c r="AH783" s="202"/>
      <c r="AI783" s="202"/>
      <c r="AJ783" s="202"/>
      <c r="AK783" s="202"/>
      <c r="AL783" s="202"/>
      <c r="AM783" s="202"/>
      <c r="AN783" s="202"/>
      <c r="AO783" s="202"/>
      <c r="AP783" s="202"/>
      <c r="AQ783" s="202"/>
      <c r="AR783" s="202"/>
      <c r="AS783" s="202"/>
      <c r="AT783" s="202"/>
      <c r="AU783" s="202"/>
      <c r="AV783" s="202"/>
      <c r="AW783" s="202"/>
      <c r="AX783" s="202"/>
      <c r="AY783" s="202"/>
      <c r="AZ783" s="202"/>
      <c r="BA783" s="202"/>
      <c r="BB783" s="202"/>
      <c r="BC783" s="202"/>
      <c r="BD783" s="202"/>
      <c r="BE783" s="202"/>
      <c r="BF783" s="202"/>
      <c r="BG783" s="202"/>
      <c r="BH783" s="202"/>
    </row>
    <row r="784" spans="1:60" outlineLevel="1" x14ac:dyDescent="0.2">
      <c r="A784" s="230"/>
      <c r="B784" s="212"/>
      <c r="C784" s="286" t="s">
        <v>596</v>
      </c>
      <c r="D784" s="268"/>
      <c r="E784" s="271"/>
      <c r="F784" s="223"/>
      <c r="G784" s="223"/>
      <c r="H784" s="224"/>
      <c r="I784" s="232"/>
      <c r="J784" s="202"/>
      <c r="K784" s="202"/>
      <c r="L784" s="202"/>
      <c r="M784" s="202"/>
      <c r="N784" s="202"/>
      <c r="O784" s="202"/>
      <c r="P784" s="202"/>
      <c r="Q784" s="202"/>
      <c r="R784" s="202"/>
      <c r="S784" s="202"/>
      <c r="T784" s="202"/>
      <c r="U784" s="202"/>
      <c r="V784" s="202"/>
      <c r="W784" s="202"/>
      <c r="X784" s="202"/>
      <c r="Y784" s="202"/>
      <c r="Z784" s="202"/>
      <c r="AA784" s="202"/>
      <c r="AB784" s="202"/>
      <c r="AC784" s="202"/>
      <c r="AD784" s="202"/>
      <c r="AE784" s="202"/>
      <c r="AF784" s="202"/>
      <c r="AG784" s="202"/>
      <c r="AH784" s="202"/>
      <c r="AI784" s="202"/>
      <c r="AJ784" s="202"/>
      <c r="AK784" s="202"/>
      <c r="AL784" s="202"/>
      <c r="AM784" s="202"/>
      <c r="AN784" s="202"/>
      <c r="AO784" s="202"/>
      <c r="AP784" s="202"/>
      <c r="AQ784" s="202"/>
      <c r="AR784" s="202"/>
      <c r="AS784" s="202"/>
      <c r="AT784" s="202"/>
      <c r="AU784" s="202"/>
      <c r="AV784" s="202"/>
      <c r="AW784" s="202"/>
      <c r="AX784" s="202"/>
      <c r="AY784" s="202"/>
      <c r="AZ784" s="202"/>
      <c r="BA784" s="202"/>
      <c r="BB784" s="202"/>
      <c r="BC784" s="202"/>
      <c r="BD784" s="202"/>
      <c r="BE784" s="202"/>
      <c r="BF784" s="202"/>
      <c r="BG784" s="202"/>
      <c r="BH784" s="202"/>
    </row>
    <row r="785" spans="1:60" outlineLevel="1" x14ac:dyDescent="0.2">
      <c r="A785" s="230"/>
      <c r="B785" s="212"/>
      <c r="C785" s="286" t="s">
        <v>597</v>
      </c>
      <c r="D785" s="268"/>
      <c r="E785" s="271">
        <v>-11.3</v>
      </c>
      <c r="F785" s="223"/>
      <c r="G785" s="223"/>
      <c r="H785" s="224"/>
      <c r="I785" s="232"/>
      <c r="J785" s="202"/>
      <c r="K785" s="202"/>
      <c r="L785" s="202"/>
      <c r="M785" s="202"/>
      <c r="N785" s="202"/>
      <c r="O785" s="202"/>
      <c r="P785" s="202"/>
      <c r="Q785" s="202"/>
      <c r="R785" s="202"/>
      <c r="S785" s="202"/>
      <c r="T785" s="202"/>
      <c r="U785" s="202"/>
      <c r="V785" s="202"/>
      <c r="W785" s="202"/>
      <c r="X785" s="202"/>
      <c r="Y785" s="202"/>
      <c r="Z785" s="202"/>
      <c r="AA785" s="202"/>
      <c r="AB785" s="202"/>
      <c r="AC785" s="202"/>
      <c r="AD785" s="202"/>
      <c r="AE785" s="202"/>
      <c r="AF785" s="202"/>
      <c r="AG785" s="202"/>
      <c r="AH785" s="202"/>
      <c r="AI785" s="202"/>
      <c r="AJ785" s="202"/>
      <c r="AK785" s="202"/>
      <c r="AL785" s="202"/>
      <c r="AM785" s="202"/>
      <c r="AN785" s="202"/>
      <c r="AO785" s="202"/>
      <c r="AP785" s="202"/>
      <c r="AQ785" s="202"/>
      <c r="AR785" s="202"/>
      <c r="AS785" s="202"/>
      <c r="AT785" s="202"/>
      <c r="AU785" s="202"/>
      <c r="AV785" s="202"/>
      <c r="AW785" s="202"/>
      <c r="AX785" s="202"/>
      <c r="AY785" s="202"/>
      <c r="AZ785" s="202"/>
      <c r="BA785" s="202"/>
      <c r="BB785" s="202"/>
      <c r="BC785" s="202"/>
      <c r="BD785" s="202"/>
      <c r="BE785" s="202"/>
      <c r="BF785" s="202"/>
      <c r="BG785" s="202"/>
      <c r="BH785" s="202"/>
    </row>
    <row r="786" spans="1:60" outlineLevel="1" x14ac:dyDescent="0.2">
      <c r="A786" s="230">
        <v>83</v>
      </c>
      <c r="B786" s="212" t="s">
        <v>598</v>
      </c>
      <c r="C786" s="256" t="s">
        <v>599</v>
      </c>
      <c r="D786" s="214" t="s">
        <v>146</v>
      </c>
      <c r="E786" s="217">
        <v>11.3</v>
      </c>
      <c r="F786" s="222"/>
      <c r="G786" s="223">
        <f>ROUND(E786*F786,2)</f>
        <v>0</v>
      </c>
      <c r="H786" s="224"/>
      <c r="I786" s="232" t="s">
        <v>163</v>
      </c>
      <c r="J786" s="202"/>
      <c r="K786" s="202"/>
      <c r="L786" s="202"/>
      <c r="M786" s="202"/>
      <c r="N786" s="202"/>
      <c r="O786" s="202"/>
      <c r="P786" s="202"/>
      <c r="Q786" s="202"/>
      <c r="R786" s="202"/>
      <c r="S786" s="202"/>
      <c r="T786" s="202"/>
      <c r="U786" s="202"/>
      <c r="V786" s="202"/>
      <c r="W786" s="202"/>
      <c r="X786" s="202"/>
      <c r="Y786" s="202"/>
      <c r="Z786" s="202"/>
      <c r="AA786" s="202"/>
      <c r="AB786" s="202"/>
      <c r="AC786" s="202"/>
      <c r="AD786" s="202"/>
      <c r="AE786" s="202"/>
      <c r="AF786" s="202"/>
      <c r="AG786" s="202"/>
      <c r="AH786" s="202"/>
      <c r="AI786" s="202"/>
      <c r="AJ786" s="202"/>
      <c r="AK786" s="202"/>
      <c r="AL786" s="202"/>
      <c r="AM786" s="202">
        <v>21</v>
      </c>
      <c r="AN786" s="202"/>
      <c r="AO786" s="202"/>
      <c r="AP786" s="202"/>
      <c r="AQ786" s="202"/>
      <c r="AR786" s="202"/>
      <c r="AS786" s="202"/>
      <c r="AT786" s="202"/>
      <c r="AU786" s="202"/>
      <c r="AV786" s="202"/>
      <c r="AW786" s="202"/>
      <c r="AX786" s="202"/>
      <c r="AY786" s="202"/>
      <c r="AZ786" s="202"/>
      <c r="BA786" s="202"/>
      <c r="BB786" s="202"/>
      <c r="BC786" s="202"/>
      <c r="BD786" s="202"/>
      <c r="BE786" s="202"/>
      <c r="BF786" s="202"/>
      <c r="BG786" s="202"/>
      <c r="BH786" s="202"/>
    </row>
    <row r="787" spans="1:60" outlineLevel="1" x14ac:dyDescent="0.2">
      <c r="A787" s="230"/>
      <c r="B787" s="212"/>
      <c r="C787" s="286" t="s">
        <v>140</v>
      </c>
      <c r="D787" s="268"/>
      <c r="E787" s="271"/>
      <c r="F787" s="223"/>
      <c r="G787" s="223"/>
      <c r="H787" s="224"/>
      <c r="I787" s="232"/>
      <c r="J787" s="202"/>
      <c r="K787" s="202"/>
      <c r="L787" s="202"/>
      <c r="M787" s="202"/>
      <c r="N787" s="202"/>
      <c r="O787" s="202"/>
      <c r="P787" s="202"/>
      <c r="Q787" s="202"/>
      <c r="R787" s="202"/>
      <c r="S787" s="202"/>
      <c r="T787" s="202"/>
      <c r="U787" s="202"/>
      <c r="V787" s="202"/>
      <c r="W787" s="202"/>
      <c r="X787" s="202"/>
      <c r="Y787" s="202"/>
      <c r="Z787" s="202"/>
      <c r="AA787" s="202"/>
      <c r="AB787" s="202"/>
      <c r="AC787" s="202"/>
      <c r="AD787" s="202"/>
      <c r="AE787" s="202"/>
      <c r="AF787" s="202"/>
      <c r="AG787" s="202"/>
      <c r="AH787" s="202"/>
      <c r="AI787" s="202"/>
      <c r="AJ787" s="202"/>
      <c r="AK787" s="202"/>
      <c r="AL787" s="202"/>
      <c r="AM787" s="202"/>
      <c r="AN787" s="202"/>
      <c r="AO787" s="202"/>
      <c r="AP787" s="202"/>
      <c r="AQ787" s="202"/>
      <c r="AR787" s="202"/>
      <c r="AS787" s="202"/>
      <c r="AT787" s="202"/>
      <c r="AU787" s="202"/>
      <c r="AV787" s="202"/>
      <c r="AW787" s="202"/>
      <c r="AX787" s="202"/>
      <c r="AY787" s="202"/>
      <c r="AZ787" s="202"/>
      <c r="BA787" s="202"/>
      <c r="BB787" s="202"/>
      <c r="BC787" s="202"/>
      <c r="BD787" s="202"/>
      <c r="BE787" s="202"/>
      <c r="BF787" s="202"/>
      <c r="BG787" s="202"/>
      <c r="BH787" s="202"/>
    </row>
    <row r="788" spans="1:60" outlineLevel="1" x14ac:dyDescent="0.2">
      <c r="A788" s="230"/>
      <c r="B788" s="212"/>
      <c r="C788" s="286" t="s">
        <v>600</v>
      </c>
      <c r="D788" s="268"/>
      <c r="E788" s="271">
        <v>11.3</v>
      </c>
      <c r="F788" s="223"/>
      <c r="G788" s="223"/>
      <c r="H788" s="224"/>
      <c r="I788" s="232"/>
      <c r="J788" s="202"/>
      <c r="K788" s="202"/>
      <c r="L788" s="202"/>
      <c r="M788" s="202"/>
      <c r="N788" s="202"/>
      <c r="O788" s="202"/>
      <c r="P788" s="202"/>
      <c r="Q788" s="202"/>
      <c r="R788" s="202"/>
      <c r="S788" s="202"/>
      <c r="T788" s="202"/>
      <c r="U788" s="202"/>
      <c r="V788" s="202"/>
      <c r="W788" s="202"/>
      <c r="X788" s="202"/>
      <c r="Y788" s="202"/>
      <c r="Z788" s="202"/>
      <c r="AA788" s="202"/>
      <c r="AB788" s="202"/>
      <c r="AC788" s="202"/>
      <c r="AD788" s="202"/>
      <c r="AE788" s="202"/>
      <c r="AF788" s="202"/>
      <c r="AG788" s="202"/>
      <c r="AH788" s="202"/>
      <c r="AI788" s="202"/>
      <c r="AJ788" s="202"/>
      <c r="AK788" s="202"/>
      <c r="AL788" s="202"/>
      <c r="AM788" s="202"/>
      <c r="AN788" s="202"/>
      <c r="AO788" s="202"/>
      <c r="AP788" s="202"/>
      <c r="AQ788" s="202"/>
      <c r="AR788" s="202"/>
      <c r="AS788" s="202"/>
      <c r="AT788" s="202"/>
      <c r="AU788" s="202"/>
      <c r="AV788" s="202"/>
      <c r="AW788" s="202"/>
      <c r="AX788" s="202"/>
      <c r="AY788" s="202"/>
      <c r="AZ788" s="202"/>
      <c r="BA788" s="202"/>
      <c r="BB788" s="202"/>
      <c r="BC788" s="202"/>
      <c r="BD788" s="202"/>
      <c r="BE788" s="202"/>
      <c r="BF788" s="202"/>
      <c r="BG788" s="202"/>
      <c r="BH788" s="202"/>
    </row>
    <row r="789" spans="1:60" outlineLevel="1" x14ac:dyDescent="0.2">
      <c r="A789" s="230">
        <v>84</v>
      </c>
      <c r="B789" s="212" t="s">
        <v>601</v>
      </c>
      <c r="C789" s="256" t="s">
        <v>602</v>
      </c>
      <c r="D789" s="214" t="s">
        <v>146</v>
      </c>
      <c r="E789" s="217">
        <v>15.2</v>
      </c>
      <c r="F789" s="222"/>
      <c r="G789" s="223">
        <f>ROUND(E789*F789,2)</f>
        <v>0</v>
      </c>
      <c r="H789" s="224"/>
      <c r="I789" s="232" t="s">
        <v>163</v>
      </c>
      <c r="J789" s="202"/>
      <c r="K789" s="202"/>
      <c r="L789" s="202"/>
      <c r="M789" s="202"/>
      <c r="N789" s="202"/>
      <c r="O789" s="202"/>
      <c r="P789" s="202"/>
      <c r="Q789" s="202"/>
      <c r="R789" s="202"/>
      <c r="S789" s="202"/>
      <c r="T789" s="202"/>
      <c r="U789" s="202"/>
      <c r="V789" s="202"/>
      <c r="W789" s="202"/>
      <c r="X789" s="202"/>
      <c r="Y789" s="202"/>
      <c r="Z789" s="202"/>
      <c r="AA789" s="202"/>
      <c r="AB789" s="202"/>
      <c r="AC789" s="202"/>
      <c r="AD789" s="202"/>
      <c r="AE789" s="202"/>
      <c r="AF789" s="202"/>
      <c r="AG789" s="202"/>
      <c r="AH789" s="202"/>
      <c r="AI789" s="202"/>
      <c r="AJ789" s="202"/>
      <c r="AK789" s="202"/>
      <c r="AL789" s="202"/>
      <c r="AM789" s="202">
        <v>21</v>
      </c>
      <c r="AN789" s="202"/>
      <c r="AO789" s="202"/>
      <c r="AP789" s="202"/>
      <c r="AQ789" s="202"/>
      <c r="AR789" s="202"/>
      <c r="AS789" s="202"/>
      <c r="AT789" s="202"/>
      <c r="AU789" s="202"/>
      <c r="AV789" s="202"/>
      <c r="AW789" s="202"/>
      <c r="AX789" s="202"/>
      <c r="AY789" s="202"/>
      <c r="AZ789" s="202"/>
      <c r="BA789" s="202"/>
      <c r="BB789" s="202"/>
      <c r="BC789" s="202"/>
      <c r="BD789" s="202"/>
      <c r="BE789" s="202"/>
      <c r="BF789" s="202"/>
      <c r="BG789" s="202"/>
      <c r="BH789" s="202"/>
    </row>
    <row r="790" spans="1:60" outlineLevel="1" x14ac:dyDescent="0.2">
      <c r="A790" s="230"/>
      <c r="B790" s="212"/>
      <c r="C790" s="286" t="s">
        <v>603</v>
      </c>
      <c r="D790" s="268"/>
      <c r="E790" s="271"/>
      <c r="F790" s="223"/>
      <c r="G790" s="223"/>
      <c r="H790" s="224"/>
      <c r="I790" s="232"/>
      <c r="J790" s="202"/>
      <c r="K790" s="202"/>
      <c r="L790" s="202"/>
      <c r="M790" s="202"/>
      <c r="N790" s="202"/>
      <c r="O790" s="202"/>
      <c r="P790" s="202"/>
      <c r="Q790" s="202"/>
      <c r="R790" s="202"/>
      <c r="S790" s="202"/>
      <c r="T790" s="202"/>
      <c r="U790" s="202"/>
      <c r="V790" s="202"/>
      <c r="W790" s="202"/>
      <c r="X790" s="202"/>
      <c r="Y790" s="202"/>
      <c r="Z790" s="202"/>
      <c r="AA790" s="202"/>
      <c r="AB790" s="202"/>
      <c r="AC790" s="202"/>
      <c r="AD790" s="202"/>
      <c r="AE790" s="202"/>
      <c r="AF790" s="202"/>
      <c r="AG790" s="202"/>
      <c r="AH790" s="202"/>
      <c r="AI790" s="202"/>
      <c r="AJ790" s="202"/>
      <c r="AK790" s="202"/>
      <c r="AL790" s="202"/>
      <c r="AM790" s="202"/>
      <c r="AN790" s="202"/>
      <c r="AO790" s="202"/>
      <c r="AP790" s="202"/>
      <c r="AQ790" s="202"/>
      <c r="AR790" s="202"/>
      <c r="AS790" s="202"/>
      <c r="AT790" s="202"/>
      <c r="AU790" s="202"/>
      <c r="AV790" s="202"/>
      <c r="AW790" s="202"/>
      <c r="AX790" s="202"/>
      <c r="AY790" s="202"/>
      <c r="AZ790" s="202"/>
      <c r="BA790" s="202"/>
      <c r="BB790" s="202"/>
      <c r="BC790" s="202"/>
      <c r="BD790" s="202"/>
      <c r="BE790" s="202"/>
      <c r="BF790" s="202"/>
      <c r="BG790" s="202"/>
      <c r="BH790" s="202"/>
    </row>
    <row r="791" spans="1:60" outlineLevel="1" x14ac:dyDescent="0.2">
      <c r="A791" s="230"/>
      <c r="B791" s="212"/>
      <c r="C791" s="286" t="s">
        <v>604</v>
      </c>
      <c r="D791" s="268"/>
      <c r="E791" s="271">
        <v>15.2</v>
      </c>
      <c r="F791" s="223"/>
      <c r="G791" s="223"/>
      <c r="H791" s="224"/>
      <c r="I791" s="232"/>
      <c r="J791" s="202"/>
      <c r="K791" s="202"/>
      <c r="L791" s="202"/>
      <c r="M791" s="202"/>
      <c r="N791" s="202"/>
      <c r="O791" s="202"/>
      <c r="P791" s="202"/>
      <c r="Q791" s="202"/>
      <c r="R791" s="202"/>
      <c r="S791" s="202"/>
      <c r="T791" s="202"/>
      <c r="U791" s="202"/>
      <c r="V791" s="202"/>
      <c r="W791" s="202"/>
      <c r="X791" s="202"/>
      <c r="Y791" s="202"/>
      <c r="Z791" s="202"/>
      <c r="AA791" s="202"/>
      <c r="AB791" s="202"/>
      <c r="AC791" s="202"/>
      <c r="AD791" s="202"/>
      <c r="AE791" s="202"/>
      <c r="AF791" s="202"/>
      <c r="AG791" s="202"/>
      <c r="AH791" s="202"/>
      <c r="AI791" s="202"/>
      <c r="AJ791" s="202"/>
      <c r="AK791" s="202"/>
      <c r="AL791" s="202"/>
      <c r="AM791" s="202"/>
      <c r="AN791" s="202"/>
      <c r="AO791" s="202"/>
      <c r="AP791" s="202"/>
      <c r="AQ791" s="202"/>
      <c r="AR791" s="202"/>
      <c r="AS791" s="202"/>
      <c r="AT791" s="202"/>
      <c r="AU791" s="202"/>
      <c r="AV791" s="202"/>
      <c r="AW791" s="202"/>
      <c r="AX791" s="202"/>
      <c r="AY791" s="202"/>
      <c r="AZ791" s="202"/>
      <c r="BA791" s="202"/>
      <c r="BB791" s="202"/>
      <c r="BC791" s="202"/>
      <c r="BD791" s="202"/>
      <c r="BE791" s="202"/>
      <c r="BF791" s="202"/>
      <c r="BG791" s="202"/>
      <c r="BH791" s="202"/>
    </row>
    <row r="792" spans="1:60" outlineLevel="1" x14ac:dyDescent="0.2">
      <c r="A792" s="230"/>
      <c r="B792" s="266" t="s">
        <v>605</v>
      </c>
      <c r="C792" s="285"/>
      <c r="D792" s="277"/>
      <c r="E792" s="278"/>
      <c r="F792" s="279"/>
      <c r="G792" s="276"/>
      <c r="H792" s="224"/>
      <c r="I792" s="232"/>
      <c r="J792" s="202"/>
      <c r="K792" s="202"/>
      <c r="L792" s="202"/>
      <c r="M792" s="202"/>
      <c r="N792" s="202"/>
      <c r="O792" s="202"/>
      <c r="P792" s="202"/>
      <c r="Q792" s="202"/>
      <c r="R792" s="202"/>
      <c r="S792" s="202"/>
      <c r="T792" s="202"/>
      <c r="U792" s="202"/>
      <c r="V792" s="202"/>
      <c r="W792" s="202"/>
      <c r="X792" s="202"/>
      <c r="Y792" s="202"/>
      <c r="Z792" s="202"/>
      <c r="AA792" s="202"/>
      <c r="AB792" s="202"/>
      <c r="AC792" s="202">
        <v>0</v>
      </c>
      <c r="AD792" s="202"/>
      <c r="AE792" s="202"/>
      <c r="AF792" s="202"/>
      <c r="AG792" s="202"/>
      <c r="AH792" s="202"/>
      <c r="AI792" s="202"/>
      <c r="AJ792" s="202"/>
      <c r="AK792" s="202"/>
      <c r="AL792" s="202"/>
      <c r="AM792" s="202"/>
      <c r="AN792" s="202"/>
      <c r="AO792" s="202"/>
      <c r="AP792" s="202"/>
      <c r="AQ792" s="202"/>
      <c r="AR792" s="202"/>
      <c r="AS792" s="202"/>
      <c r="AT792" s="202"/>
      <c r="AU792" s="202"/>
      <c r="AV792" s="202"/>
      <c r="AW792" s="202"/>
      <c r="AX792" s="202"/>
      <c r="AY792" s="202"/>
      <c r="AZ792" s="202"/>
      <c r="BA792" s="202"/>
      <c r="BB792" s="202"/>
      <c r="BC792" s="202"/>
      <c r="BD792" s="202"/>
      <c r="BE792" s="202"/>
      <c r="BF792" s="202"/>
      <c r="BG792" s="202"/>
      <c r="BH792" s="202"/>
    </row>
    <row r="793" spans="1:60" outlineLevel="1" x14ac:dyDescent="0.2">
      <c r="A793" s="230"/>
      <c r="B793" s="266" t="s">
        <v>525</v>
      </c>
      <c r="C793" s="285"/>
      <c r="D793" s="277"/>
      <c r="E793" s="278"/>
      <c r="F793" s="279"/>
      <c r="G793" s="276"/>
      <c r="H793" s="224"/>
      <c r="I793" s="232"/>
      <c r="J793" s="202"/>
      <c r="K793" s="202"/>
      <c r="L793" s="202"/>
      <c r="M793" s="202"/>
      <c r="N793" s="202"/>
      <c r="O793" s="202"/>
      <c r="P793" s="202"/>
      <c r="Q793" s="202"/>
      <c r="R793" s="202"/>
      <c r="S793" s="202"/>
      <c r="T793" s="202"/>
      <c r="U793" s="202"/>
      <c r="V793" s="202"/>
      <c r="W793" s="202"/>
      <c r="X793" s="202"/>
      <c r="Y793" s="202"/>
      <c r="Z793" s="202"/>
      <c r="AA793" s="202"/>
      <c r="AB793" s="202"/>
      <c r="AC793" s="202"/>
      <c r="AD793" s="202"/>
      <c r="AE793" s="202"/>
      <c r="AF793" s="202"/>
      <c r="AG793" s="202"/>
      <c r="AH793" s="202"/>
      <c r="AI793" s="202"/>
      <c r="AJ793" s="202"/>
      <c r="AK793" s="202"/>
      <c r="AL793" s="202"/>
      <c r="AM793" s="202"/>
      <c r="AN793" s="202"/>
      <c r="AO793" s="202"/>
      <c r="AP793" s="202"/>
      <c r="AQ793" s="202"/>
      <c r="AR793" s="202"/>
      <c r="AS793" s="202"/>
      <c r="AT793" s="202"/>
      <c r="AU793" s="202"/>
      <c r="AV793" s="202"/>
      <c r="AW793" s="202"/>
      <c r="AX793" s="202"/>
      <c r="AY793" s="202"/>
      <c r="AZ793" s="202"/>
      <c r="BA793" s="202"/>
      <c r="BB793" s="202"/>
      <c r="BC793" s="202"/>
      <c r="BD793" s="202"/>
      <c r="BE793" s="202"/>
      <c r="BF793" s="202"/>
      <c r="BG793" s="202"/>
      <c r="BH793" s="202"/>
    </row>
    <row r="794" spans="1:60" outlineLevel="1" x14ac:dyDescent="0.2">
      <c r="A794" s="230">
        <v>85</v>
      </c>
      <c r="B794" s="212" t="s">
        <v>606</v>
      </c>
      <c r="C794" s="256" t="s">
        <v>527</v>
      </c>
      <c r="D794" s="214" t="s">
        <v>528</v>
      </c>
      <c r="E794" s="273"/>
      <c r="F794" s="222"/>
      <c r="G794" s="223">
        <f>ROUND(E794*F794,2)</f>
        <v>0</v>
      </c>
      <c r="H794" s="224" t="s">
        <v>563</v>
      </c>
      <c r="I794" s="232" t="s">
        <v>123</v>
      </c>
      <c r="J794" s="202"/>
      <c r="K794" s="202"/>
      <c r="L794" s="202"/>
      <c r="M794" s="202"/>
      <c r="N794" s="202"/>
      <c r="O794" s="202"/>
      <c r="P794" s="202"/>
      <c r="Q794" s="202"/>
      <c r="R794" s="202"/>
      <c r="S794" s="202"/>
      <c r="T794" s="202"/>
      <c r="U794" s="202"/>
      <c r="V794" s="202"/>
      <c r="W794" s="202"/>
      <c r="X794" s="202"/>
      <c r="Y794" s="202"/>
      <c r="Z794" s="202"/>
      <c r="AA794" s="202"/>
      <c r="AB794" s="202"/>
      <c r="AC794" s="202"/>
      <c r="AD794" s="202"/>
      <c r="AE794" s="202"/>
      <c r="AF794" s="202"/>
      <c r="AG794" s="202"/>
      <c r="AH794" s="202"/>
      <c r="AI794" s="202"/>
      <c r="AJ794" s="202"/>
      <c r="AK794" s="202"/>
      <c r="AL794" s="202"/>
      <c r="AM794" s="202">
        <v>21</v>
      </c>
      <c r="AN794" s="202"/>
      <c r="AO794" s="202"/>
      <c r="AP794" s="202"/>
      <c r="AQ794" s="202"/>
      <c r="AR794" s="202"/>
      <c r="AS794" s="202"/>
      <c r="AT794" s="202"/>
      <c r="AU794" s="202"/>
      <c r="AV794" s="202"/>
      <c r="AW794" s="202"/>
      <c r="AX794" s="202"/>
      <c r="AY794" s="202"/>
      <c r="AZ794" s="202"/>
      <c r="BA794" s="202"/>
      <c r="BB794" s="202"/>
      <c r="BC794" s="202"/>
      <c r="BD794" s="202"/>
      <c r="BE794" s="202"/>
      <c r="BF794" s="202"/>
      <c r="BG794" s="202"/>
      <c r="BH794" s="202"/>
    </row>
    <row r="795" spans="1:60" x14ac:dyDescent="0.2">
      <c r="A795" s="229" t="s">
        <v>119</v>
      </c>
      <c r="B795" s="211" t="s">
        <v>89</v>
      </c>
      <c r="C795" s="255" t="s">
        <v>90</v>
      </c>
      <c r="D795" s="213"/>
      <c r="E795" s="216"/>
      <c r="F795" s="227">
        <f>SUM(G796:G814)</f>
        <v>0</v>
      </c>
      <c r="G795" s="228"/>
      <c r="H795" s="221"/>
      <c r="I795" s="231"/>
    </row>
    <row r="796" spans="1:60" outlineLevel="1" x14ac:dyDescent="0.2">
      <c r="A796" s="230"/>
      <c r="B796" s="265" t="s">
        <v>607</v>
      </c>
      <c r="C796" s="284"/>
      <c r="D796" s="267"/>
      <c r="E796" s="270"/>
      <c r="F796" s="274"/>
      <c r="G796" s="275"/>
      <c r="H796" s="224"/>
      <c r="I796" s="232"/>
      <c r="J796" s="202"/>
      <c r="K796" s="202"/>
      <c r="L796" s="202"/>
      <c r="M796" s="202"/>
      <c r="N796" s="202"/>
      <c r="O796" s="202"/>
      <c r="P796" s="202"/>
      <c r="Q796" s="202"/>
      <c r="R796" s="202"/>
      <c r="S796" s="202"/>
      <c r="T796" s="202"/>
      <c r="U796" s="202"/>
      <c r="V796" s="202"/>
      <c r="W796" s="202"/>
      <c r="X796" s="202"/>
      <c r="Y796" s="202"/>
      <c r="Z796" s="202"/>
      <c r="AA796" s="202"/>
      <c r="AB796" s="202"/>
      <c r="AC796" s="202">
        <v>0</v>
      </c>
      <c r="AD796" s="202"/>
      <c r="AE796" s="202"/>
      <c r="AF796" s="202"/>
      <c r="AG796" s="202"/>
      <c r="AH796" s="202"/>
      <c r="AI796" s="202"/>
      <c r="AJ796" s="202"/>
      <c r="AK796" s="202"/>
      <c r="AL796" s="202"/>
      <c r="AM796" s="202"/>
      <c r="AN796" s="202"/>
      <c r="AO796" s="202"/>
      <c r="AP796" s="202"/>
      <c r="AQ796" s="202"/>
      <c r="AR796" s="202"/>
      <c r="AS796" s="202"/>
      <c r="AT796" s="202"/>
      <c r="AU796" s="202"/>
      <c r="AV796" s="202"/>
      <c r="AW796" s="202"/>
      <c r="AX796" s="202"/>
      <c r="AY796" s="202"/>
      <c r="AZ796" s="202"/>
      <c r="BA796" s="202"/>
      <c r="BB796" s="202"/>
      <c r="BC796" s="202"/>
      <c r="BD796" s="202"/>
      <c r="BE796" s="202"/>
      <c r="BF796" s="202"/>
      <c r="BG796" s="202"/>
      <c r="BH796" s="202"/>
    </row>
    <row r="797" spans="1:60" ht="22.5" outlineLevel="1" x14ac:dyDescent="0.2">
      <c r="A797" s="230">
        <v>86</v>
      </c>
      <c r="B797" s="212" t="s">
        <v>608</v>
      </c>
      <c r="C797" s="256" t="s">
        <v>609</v>
      </c>
      <c r="D797" s="214" t="s">
        <v>146</v>
      </c>
      <c r="E797" s="217">
        <v>86.7</v>
      </c>
      <c r="F797" s="222"/>
      <c r="G797" s="223">
        <f>ROUND(E797*F797,2)</f>
        <v>0</v>
      </c>
      <c r="H797" s="224" t="s">
        <v>610</v>
      </c>
      <c r="I797" s="232" t="s">
        <v>123</v>
      </c>
      <c r="J797" s="202"/>
      <c r="K797" s="202"/>
      <c r="L797" s="202"/>
      <c r="M797" s="202"/>
      <c r="N797" s="202"/>
      <c r="O797" s="202"/>
      <c r="P797" s="202"/>
      <c r="Q797" s="202"/>
      <c r="R797" s="202"/>
      <c r="S797" s="202"/>
      <c r="T797" s="202"/>
      <c r="U797" s="202"/>
      <c r="V797" s="202"/>
      <c r="W797" s="202"/>
      <c r="X797" s="202"/>
      <c r="Y797" s="202"/>
      <c r="Z797" s="202"/>
      <c r="AA797" s="202"/>
      <c r="AB797" s="202"/>
      <c r="AC797" s="202"/>
      <c r="AD797" s="202"/>
      <c r="AE797" s="202"/>
      <c r="AF797" s="202"/>
      <c r="AG797" s="202"/>
      <c r="AH797" s="202"/>
      <c r="AI797" s="202"/>
      <c r="AJ797" s="202"/>
      <c r="AK797" s="202"/>
      <c r="AL797" s="202"/>
      <c r="AM797" s="202">
        <v>21</v>
      </c>
      <c r="AN797" s="202"/>
      <c r="AO797" s="202"/>
      <c r="AP797" s="202"/>
      <c r="AQ797" s="202"/>
      <c r="AR797" s="202"/>
      <c r="AS797" s="202"/>
      <c r="AT797" s="202"/>
      <c r="AU797" s="202"/>
      <c r="AV797" s="202"/>
      <c r="AW797" s="202"/>
      <c r="AX797" s="202"/>
      <c r="AY797" s="202"/>
      <c r="AZ797" s="202"/>
      <c r="BA797" s="202"/>
      <c r="BB797" s="202"/>
      <c r="BC797" s="202"/>
      <c r="BD797" s="202"/>
      <c r="BE797" s="202"/>
      <c r="BF797" s="202"/>
      <c r="BG797" s="202"/>
      <c r="BH797" s="202"/>
    </row>
    <row r="798" spans="1:60" outlineLevel="1" x14ac:dyDescent="0.2">
      <c r="A798" s="230"/>
      <c r="B798" s="212"/>
      <c r="C798" s="286" t="s">
        <v>611</v>
      </c>
      <c r="D798" s="268"/>
      <c r="E798" s="271"/>
      <c r="F798" s="223"/>
      <c r="G798" s="223"/>
      <c r="H798" s="224"/>
      <c r="I798" s="232"/>
      <c r="J798" s="202"/>
      <c r="K798" s="202"/>
      <c r="L798" s="202"/>
      <c r="M798" s="202"/>
      <c r="N798" s="202"/>
      <c r="O798" s="202"/>
      <c r="P798" s="202"/>
      <c r="Q798" s="202"/>
      <c r="R798" s="202"/>
      <c r="S798" s="202"/>
      <c r="T798" s="202"/>
      <c r="U798" s="202"/>
      <c r="V798" s="202"/>
      <c r="W798" s="202"/>
      <c r="X798" s="202"/>
      <c r="Y798" s="202"/>
      <c r="Z798" s="202"/>
      <c r="AA798" s="202"/>
      <c r="AB798" s="202"/>
      <c r="AC798" s="202"/>
      <c r="AD798" s="202"/>
      <c r="AE798" s="202"/>
      <c r="AF798" s="202"/>
      <c r="AG798" s="202"/>
      <c r="AH798" s="202"/>
      <c r="AI798" s="202"/>
      <c r="AJ798" s="202"/>
      <c r="AK798" s="202"/>
      <c r="AL798" s="202"/>
      <c r="AM798" s="202"/>
      <c r="AN798" s="202"/>
      <c r="AO798" s="202"/>
      <c r="AP798" s="202"/>
      <c r="AQ798" s="202"/>
      <c r="AR798" s="202"/>
      <c r="AS798" s="202"/>
      <c r="AT798" s="202"/>
      <c r="AU798" s="202"/>
      <c r="AV798" s="202"/>
      <c r="AW798" s="202"/>
      <c r="AX798" s="202"/>
      <c r="AY798" s="202"/>
      <c r="AZ798" s="202"/>
      <c r="BA798" s="202"/>
      <c r="BB798" s="202"/>
      <c r="BC798" s="202"/>
      <c r="BD798" s="202"/>
      <c r="BE798" s="202"/>
      <c r="BF798" s="202"/>
      <c r="BG798" s="202"/>
      <c r="BH798" s="202"/>
    </row>
    <row r="799" spans="1:60" outlineLevel="1" x14ac:dyDescent="0.2">
      <c r="A799" s="230"/>
      <c r="B799" s="212"/>
      <c r="C799" s="286" t="s">
        <v>612</v>
      </c>
      <c r="D799" s="268"/>
      <c r="E799" s="271">
        <v>24.8</v>
      </c>
      <c r="F799" s="223"/>
      <c r="G799" s="223"/>
      <c r="H799" s="224"/>
      <c r="I799" s="232"/>
      <c r="J799" s="202"/>
      <c r="K799" s="202"/>
      <c r="L799" s="202"/>
      <c r="M799" s="202"/>
      <c r="N799" s="202"/>
      <c r="O799" s="202"/>
      <c r="P799" s="202"/>
      <c r="Q799" s="202"/>
      <c r="R799" s="202"/>
      <c r="S799" s="202"/>
      <c r="T799" s="202"/>
      <c r="U799" s="202"/>
      <c r="V799" s="202"/>
      <c r="W799" s="202"/>
      <c r="X799" s="202"/>
      <c r="Y799" s="202"/>
      <c r="Z799" s="202"/>
      <c r="AA799" s="202"/>
      <c r="AB799" s="202"/>
      <c r="AC799" s="202"/>
      <c r="AD799" s="202"/>
      <c r="AE799" s="202"/>
      <c r="AF799" s="202"/>
      <c r="AG799" s="202"/>
      <c r="AH799" s="202"/>
      <c r="AI799" s="202"/>
      <c r="AJ799" s="202"/>
      <c r="AK799" s="202"/>
      <c r="AL799" s="202"/>
      <c r="AM799" s="202"/>
      <c r="AN799" s="202"/>
      <c r="AO799" s="202"/>
      <c r="AP799" s="202"/>
      <c r="AQ799" s="202"/>
      <c r="AR799" s="202"/>
      <c r="AS799" s="202"/>
      <c r="AT799" s="202"/>
      <c r="AU799" s="202"/>
      <c r="AV799" s="202"/>
      <c r="AW799" s="202"/>
      <c r="AX799" s="202"/>
      <c r="AY799" s="202"/>
      <c r="AZ799" s="202"/>
      <c r="BA799" s="202"/>
      <c r="BB799" s="202"/>
      <c r="BC799" s="202"/>
      <c r="BD799" s="202"/>
      <c r="BE799" s="202"/>
      <c r="BF799" s="202"/>
      <c r="BG799" s="202"/>
      <c r="BH799" s="202"/>
    </row>
    <row r="800" spans="1:60" outlineLevel="1" x14ac:dyDescent="0.2">
      <c r="A800" s="230"/>
      <c r="B800" s="212"/>
      <c r="C800" s="286" t="s">
        <v>613</v>
      </c>
      <c r="D800" s="268"/>
      <c r="E800" s="271"/>
      <c r="F800" s="223"/>
      <c r="G800" s="223"/>
      <c r="H800" s="224"/>
      <c r="I800" s="232"/>
      <c r="J800" s="202"/>
      <c r="K800" s="202"/>
      <c r="L800" s="202"/>
      <c r="M800" s="202"/>
      <c r="N800" s="202"/>
      <c r="O800" s="202"/>
      <c r="P800" s="202"/>
      <c r="Q800" s="202"/>
      <c r="R800" s="202"/>
      <c r="S800" s="202"/>
      <c r="T800" s="202"/>
      <c r="U800" s="202"/>
      <c r="V800" s="202"/>
      <c r="W800" s="202"/>
      <c r="X800" s="202"/>
      <c r="Y800" s="202"/>
      <c r="Z800" s="202"/>
      <c r="AA800" s="202"/>
      <c r="AB800" s="202"/>
      <c r="AC800" s="202"/>
      <c r="AD800" s="202"/>
      <c r="AE800" s="202"/>
      <c r="AF800" s="202"/>
      <c r="AG800" s="202"/>
      <c r="AH800" s="202"/>
      <c r="AI800" s="202"/>
      <c r="AJ800" s="202"/>
      <c r="AK800" s="202"/>
      <c r="AL800" s="202"/>
      <c r="AM800" s="202"/>
      <c r="AN800" s="202"/>
      <c r="AO800" s="202"/>
      <c r="AP800" s="202"/>
      <c r="AQ800" s="202"/>
      <c r="AR800" s="202"/>
      <c r="AS800" s="202"/>
      <c r="AT800" s="202"/>
      <c r="AU800" s="202"/>
      <c r="AV800" s="202"/>
      <c r="AW800" s="202"/>
      <c r="AX800" s="202"/>
      <c r="AY800" s="202"/>
      <c r="AZ800" s="202"/>
      <c r="BA800" s="202"/>
      <c r="BB800" s="202"/>
      <c r="BC800" s="202"/>
      <c r="BD800" s="202"/>
      <c r="BE800" s="202"/>
      <c r="BF800" s="202"/>
      <c r="BG800" s="202"/>
      <c r="BH800" s="202"/>
    </row>
    <row r="801" spans="1:60" outlineLevel="1" x14ac:dyDescent="0.2">
      <c r="A801" s="230"/>
      <c r="B801" s="212"/>
      <c r="C801" s="286" t="s">
        <v>614</v>
      </c>
      <c r="D801" s="268"/>
      <c r="E801" s="271">
        <v>33.5</v>
      </c>
      <c r="F801" s="223"/>
      <c r="G801" s="223"/>
      <c r="H801" s="224"/>
      <c r="I801" s="232"/>
      <c r="J801" s="202"/>
      <c r="K801" s="202"/>
      <c r="L801" s="202"/>
      <c r="M801" s="202"/>
      <c r="N801" s="202"/>
      <c r="O801" s="202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  <c r="AA801" s="202"/>
      <c r="AB801" s="202"/>
      <c r="AC801" s="202"/>
      <c r="AD801" s="202"/>
      <c r="AE801" s="202"/>
      <c r="AF801" s="202"/>
      <c r="AG801" s="202"/>
      <c r="AH801" s="202"/>
      <c r="AI801" s="202"/>
      <c r="AJ801" s="202"/>
      <c r="AK801" s="202"/>
      <c r="AL801" s="202"/>
      <c r="AM801" s="202"/>
      <c r="AN801" s="202"/>
      <c r="AO801" s="202"/>
      <c r="AP801" s="202"/>
      <c r="AQ801" s="202"/>
      <c r="AR801" s="202"/>
      <c r="AS801" s="202"/>
      <c r="AT801" s="202"/>
      <c r="AU801" s="202"/>
      <c r="AV801" s="202"/>
      <c r="AW801" s="202"/>
      <c r="AX801" s="202"/>
      <c r="AY801" s="202"/>
      <c r="AZ801" s="202"/>
      <c r="BA801" s="202"/>
      <c r="BB801" s="202"/>
      <c r="BC801" s="202"/>
      <c r="BD801" s="202"/>
      <c r="BE801" s="202"/>
      <c r="BF801" s="202"/>
      <c r="BG801" s="202"/>
      <c r="BH801" s="202"/>
    </row>
    <row r="802" spans="1:60" outlineLevel="1" x14ac:dyDescent="0.2">
      <c r="A802" s="230"/>
      <c r="B802" s="212"/>
      <c r="C802" s="286" t="s">
        <v>615</v>
      </c>
      <c r="D802" s="268"/>
      <c r="E802" s="271"/>
      <c r="F802" s="223"/>
      <c r="G802" s="223"/>
      <c r="H802" s="224"/>
      <c r="I802" s="232"/>
      <c r="J802" s="202"/>
      <c r="K802" s="202"/>
      <c r="L802" s="202"/>
      <c r="M802" s="202"/>
      <c r="N802" s="202"/>
      <c r="O802" s="202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  <c r="AA802" s="202"/>
      <c r="AB802" s="202"/>
      <c r="AC802" s="202"/>
      <c r="AD802" s="202"/>
      <c r="AE802" s="202"/>
      <c r="AF802" s="202"/>
      <c r="AG802" s="202"/>
      <c r="AH802" s="202"/>
      <c r="AI802" s="202"/>
      <c r="AJ802" s="202"/>
      <c r="AK802" s="202"/>
      <c r="AL802" s="202"/>
      <c r="AM802" s="202"/>
      <c r="AN802" s="202"/>
      <c r="AO802" s="202"/>
      <c r="AP802" s="202"/>
      <c r="AQ802" s="202"/>
      <c r="AR802" s="202"/>
      <c r="AS802" s="202"/>
      <c r="AT802" s="202"/>
      <c r="AU802" s="202"/>
      <c r="AV802" s="202"/>
      <c r="AW802" s="202"/>
      <c r="AX802" s="202"/>
      <c r="AY802" s="202"/>
      <c r="AZ802" s="202"/>
      <c r="BA802" s="202"/>
      <c r="BB802" s="202"/>
      <c r="BC802" s="202"/>
      <c r="BD802" s="202"/>
      <c r="BE802" s="202"/>
      <c r="BF802" s="202"/>
      <c r="BG802" s="202"/>
      <c r="BH802" s="202"/>
    </row>
    <row r="803" spans="1:60" outlineLevel="1" x14ac:dyDescent="0.2">
      <c r="A803" s="230"/>
      <c r="B803" s="212"/>
      <c r="C803" s="286" t="s">
        <v>616</v>
      </c>
      <c r="D803" s="268"/>
      <c r="E803" s="271">
        <v>11.55</v>
      </c>
      <c r="F803" s="223"/>
      <c r="G803" s="223"/>
      <c r="H803" s="224"/>
      <c r="I803" s="232"/>
      <c r="J803" s="202"/>
      <c r="K803" s="202"/>
      <c r="L803" s="202"/>
      <c r="M803" s="202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  <c r="AA803" s="202"/>
      <c r="AB803" s="202"/>
      <c r="AC803" s="202"/>
      <c r="AD803" s="202"/>
      <c r="AE803" s="202"/>
      <c r="AF803" s="202"/>
      <c r="AG803" s="202"/>
      <c r="AH803" s="202"/>
      <c r="AI803" s="202"/>
      <c r="AJ803" s="202"/>
      <c r="AK803" s="202"/>
      <c r="AL803" s="202"/>
      <c r="AM803" s="202"/>
      <c r="AN803" s="202"/>
      <c r="AO803" s="202"/>
      <c r="AP803" s="202"/>
      <c r="AQ803" s="202"/>
      <c r="AR803" s="202"/>
      <c r="AS803" s="202"/>
      <c r="AT803" s="202"/>
      <c r="AU803" s="202"/>
      <c r="AV803" s="202"/>
      <c r="AW803" s="202"/>
      <c r="AX803" s="202"/>
      <c r="AY803" s="202"/>
      <c r="AZ803" s="202"/>
      <c r="BA803" s="202"/>
      <c r="BB803" s="202"/>
      <c r="BC803" s="202"/>
      <c r="BD803" s="202"/>
      <c r="BE803" s="202"/>
      <c r="BF803" s="202"/>
      <c r="BG803" s="202"/>
      <c r="BH803" s="202"/>
    </row>
    <row r="804" spans="1:60" outlineLevel="1" x14ac:dyDescent="0.2">
      <c r="A804" s="230"/>
      <c r="B804" s="212"/>
      <c r="C804" s="286" t="s">
        <v>468</v>
      </c>
      <c r="D804" s="268"/>
      <c r="E804" s="271"/>
      <c r="F804" s="223"/>
      <c r="G804" s="223"/>
      <c r="H804" s="224"/>
      <c r="I804" s="232"/>
      <c r="J804" s="202"/>
      <c r="K804" s="202"/>
      <c r="L804" s="202"/>
      <c r="M804" s="202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  <c r="AA804" s="202"/>
      <c r="AB804" s="202"/>
      <c r="AC804" s="202"/>
      <c r="AD804" s="202"/>
      <c r="AE804" s="202"/>
      <c r="AF804" s="202"/>
      <c r="AG804" s="202"/>
      <c r="AH804" s="202"/>
      <c r="AI804" s="202"/>
      <c r="AJ804" s="202"/>
      <c r="AK804" s="202"/>
      <c r="AL804" s="202"/>
      <c r="AM804" s="202"/>
      <c r="AN804" s="202"/>
      <c r="AO804" s="202"/>
      <c r="AP804" s="202"/>
      <c r="AQ804" s="202"/>
      <c r="AR804" s="202"/>
      <c r="AS804" s="202"/>
      <c r="AT804" s="202"/>
      <c r="AU804" s="202"/>
      <c r="AV804" s="202"/>
      <c r="AW804" s="202"/>
      <c r="AX804" s="202"/>
      <c r="AY804" s="202"/>
      <c r="AZ804" s="202"/>
      <c r="BA804" s="202"/>
      <c r="BB804" s="202"/>
      <c r="BC804" s="202"/>
      <c r="BD804" s="202"/>
      <c r="BE804" s="202"/>
      <c r="BF804" s="202"/>
      <c r="BG804" s="202"/>
      <c r="BH804" s="202"/>
    </row>
    <row r="805" spans="1:60" outlineLevel="1" x14ac:dyDescent="0.2">
      <c r="A805" s="230"/>
      <c r="B805" s="212"/>
      <c r="C805" s="286" t="s">
        <v>191</v>
      </c>
      <c r="D805" s="268"/>
      <c r="E805" s="271">
        <v>2</v>
      </c>
      <c r="F805" s="223"/>
      <c r="G805" s="223"/>
      <c r="H805" s="224"/>
      <c r="I805" s="232"/>
      <c r="J805" s="202"/>
      <c r="K805" s="202"/>
      <c r="L805" s="202"/>
      <c r="M805" s="202"/>
      <c r="N805" s="202"/>
      <c r="O805" s="202"/>
      <c r="P805" s="202"/>
      <c r="Q805" s="202"/>
      <c r="R805" s="202"/>
      <c r="S805" s="202"/>
      <c r="T805" s="202"/>
      <c r="U805" s="202"/>
      <c r="V805" s="202"/>
      <c r="W805" s="202"/>
      <c r="X805" s="202"/>
      <c r="Y805" s="202"/>
      <c r="Z805" s="202"/>
      <c r="AA805" s="202"/>
      <c r="AB805" s="202"/>
      <c r="AC805" s="202"/>
      <c r="AD805" s="202"/>
      <c r="AE805" s="202"/>
      <c r="AF805" s="202"/>
      <c r="AG805" s="202"/>
      <c r="AH805" s="202"/>
      <c r="AI805" s="202"/>
      <c r="AJ805" s="202"/>
      <c r="AK805" s="202"/>
      <c r="AL805" s="202"/>
      <c r="AM805" s="202"/>
      <c r="AN805" s="202"/>
      <c r="AO805" s="202"/>
      <c r="AP805" s="202"/>
      <c r="AQ805" s="202"/>
      <c r="AR805" s="202"/>
      <c r="AS805" s="202"/>
      <c r="AT805" s="202"/>
      <c r="AU805" s="202"/>
      <c r="AV805" s="202"/>
      <c r="AW805" s="202"/>
      <c r="AX805" s="202"/>
      <c r="AY805" s="202"/>
      <c r="AZ805" s="202"/>
      <c r="BA805" s="202"/>
      <c r="BB805" s="202"/>
      <c r="BC805" s="202"/>
      <c r="BD805" s="202"/>
      <c r="BE805" s="202"/>
      <c r="BF805" s="202"/>
      <c r="BG805" s="202"/>
      <c r="BH805" s="202"/>
    </row>
    <row r="806" spans="1:60" outlineLevel="1" x14ac:dyDescent="0.2">
      <c r="A806" s="230"/>
      <c r="B806" s="212"/>
      <c r="C806" s="286" t="s">
        <v>475</v>
      </c>
      <c r="D806" s="268"/>
      <c r="E806" s="271"/>
      <c r="F806" s="223"/>
      <c r="G806" s="223"/>
      <c r="H806" s="224"/>
      <c r="I806" s="232"/>
      <c r="J806" s="202"/>
      <c r="K806" s="202"/>
      <c r="L806" s="202"/>
      <c r="M806" s="202"/>
      <c r="N806" s="202"/>
      <c r="O806" s="202"/>
      <c r="P806" s="202"/>
      <c r="Q806" s="202"/>
      <c r="R806" s="202"/>
      <c r="S806" s="202"/>
      <c r="T806" s="202"/>
      <c r="U806" s="202"/>
      <c r="V806" s="202"/>
      <c r="W806" s="202"/>
      <c r="X806" s="202"/>
      <c r="Y806" s="202"/>
      <c r="Z806" s="202"/>
      <c r="AA806" s="202"/>
      <c r="AB806" s="202"/>
      <c r="AC806" s="202"/>
      <c r="AD806" s="202"/>
      <c r="AE806" s="202"/>
      <c r="AF806" s="202"/>
      <c r="AG806" s="202"/>
      <c r="AH806" s="202"/>
      <c r="AI806" s="202"/>
      <c r="AJ806" s="202"/>
      <c r="AK806" s="202"/>
      <c r="AL806" s="202"/>
      <c r="AM806" s="202"/>
      <c r="AN806" s="202"/>
      <c r="AO806" s="202"/>
      <c r="AP806" s="202"/>
      <c r="AQ806" s="202"/>
      <c r="AR806" s="202"/>
      <c r="AS806" s="202"/>
      <c r="AT806" s="202"/>
      <c r="AU806" s="202"/>
      <c r="AV806" s="202"/>
      <c r="AW806" s="202"/>
      <c r="AX806" s="202"/>
      <c r="AY806" s="202"/>
      <c r="AZ806" s="202"/>
      <c r="BA806" s="202"/>
      <c r="BB806" s="202"/>
      <c r="BC806" s="202"/>
      <c r="BD806" s="202"/>
      <c r="BE806" s="202"/>
      <c r="BF806" s="202"/>
      <c r="BG806" s="202"/>
      <c r="BH806" s="202"/>
    </row>
    <row r="807" spans="1:60" outlineLevel="1" x14ac:dyDescent="0.2">
      <c r="A807" s="230"/>
      <c r="B807" s="212"/>
      <c r="C807" s="286" t="s">
        <v>185</v>
      </c>
      <c r="D807" s="268"/>
      <c r="E807" s="271">
        <v>4.8499999999999996</v>
      </c>
      <c r="F807" s="223"/>
      <c r="G807" s="223"/>
      <c r="H807" s="224"/>
      <c r="I807" s="232"/>
      <c r="J807" s="202"/>
      <c r="K807" s="202"/>
      <c r="L807" s="202"/>
      <c r="M807" s="202"/>
      <c r="N807" s="202"/>
      <c r="O807" s="202"/>
      <c r="P807" s="202"/>
      <c r="Q807" s="202"/>
      <c r="R807" s="202"/>
      <c r="S807" s="202"/>
      <c r="T807" s="202"/>
      <c r="U807" s="202"/>
      <c r="V807" s="202"/>
      <c r="W807" s="202"/>
      <c r="X807" s="202"/>
      <c r="Y807" s="202"/>
      <c r="Z807" s="202"/>
      <c r="AA807" s="202"/>
      <c r="AB807" s="202"/>
      <c r="AC807" s="202"/>
      <c r="AD807" s="202"/>
      <c r="AE807" s="202"/>
      <c r="AF807" s="202"/>
      <c r="AG807" s="202"/>
      <c r="AH807" s="202"/>
      <c r="AI807" s="202"/>
      <c r="AJ807" s="202"/>
      <c r="AK807" s="202"/>
      <c r="AL807" s="202"/>
      <c r="AM807" s="202"/>
      <c r="AN807" s="202"/>
      <c r="AO807" s="202"/>
      <c r="AP807" s="202"/>
      <c r="AQ807" s="202"/>
      <c r="AR807" s="202"/>
      <c r="AS807" s="202"/>
      <c r="AT807" s="202"/>
      <c r="AU807" s="202"/>
      <c r="AV807" s="202"/>
      <c r="AW807" s="202"/>
      <c r="AX807" s="202"/>
      <c r="AY807" s="202"/>
      <c r="AZ807" s="202"/>
      <c r="BA807" s="202"/>
      <c r="BB807" s="202"/>
      <c r="BC807" s="202"/>
      <c r="BD807" s="202"/>
      <c r="BE807" s="202"/>
      <c r="BF807" s="202"/>
      <c r="BG807" s="202"/>
      <c r="BH807" s="202"/>
    </row>
    <row r="808" spans="1:60" outlineLevel="1" x14ac:dyDescent="0.2">
      <c r="A808" s="230"/>
      <c r="B808" s="212"/>
      <c r="C808" s="286" t="s">
        <v>476</v>
      </c>
      <c r="D808" s="268"/>
      <c r="E808" s="271"/>
      <c r="F808" s="223"/>
      <c r="G808" s="223"/>
      <c r="H808" s="224"/>
      <c r="I808" s="232"/>
      <c r="J808" s="202"/>
      <c r="K808" s="202"/>
      <c r="L808" s="202"/>
      <c r="M808" s="202"/>
      <c r="N808" s="202"/>
      <c r="O808" s="202"/>
      <c r="P808" s="202"/>
      <c r="Q808" s="202"/>
      <c r="R808" s="202"/>
      <c r="S808" s="202"/>
      <c r="T808" s="202"/>
      <c r="U808" s="202"/>
      <c r="V808" s="202"/>
      <c r="W808" s="202"/>
      <c r="X808" s="202"/>
      <c r="Y808" s="202"/>
      <c r="Z808" s="202"/>
      <c r="AA808" s="202"/>
      <c r="AB808" s="202"/>
      <c r="AC808" s="202"/>
      <c r="AD808" s="202"/>
      <c r="AE808" s="202"/>
      <c r="AF808" s="202"/>
      <c r="AG808" s="202"/>
      <c r="AH808" s="202"/>
      <c r="AI808" s="202"/>
      <c r="AJ808" s="202"/>
      <c r="AK808" s="202"/>
      <c r="AL808" s="202"/>
      <c r="AM808" s="202"/>
      <c r="AN808" s="202"/>
      <c r="AO808" s="202"/>
      <c r="AP808" s="202"/>
      <c r="AQ808" s="202"/>
      <c r="AR808" s="202"/>
      <c r="AS808" s="202"/>
      <c r="AT808" s="202"/>
      <c r="AU808" s="202"/>
      <c r="AV808" s="202"/>
      <c r="AW808" s="202"/>
      <c r="AX808" s="202"/>
      <c r="AY808" s="202"/>
      <c r="AZ808" s="202"/>
      <c r="BA808" s="202"/>
      <c r="BB808" s="202"/>
      <c r="BC808" s="202"/>
      <c r="BD808" s="202"/>
      <c r="BE808" s="202"/>
      <c r="BF808" s="202"/>
      <c r="BG808" s="202"/>
      <c r="BH808" s="202"/>
    </row>
    <row r="809" spans="1:60" outlineLevel="1" x14ac:dyDescent="0.2">
      <c r="A809" s="230"/>
      <c r="B809" s="212"/>
      <c r="C809" s="286" t="s">
        <v>187</v>
      </c>
      <c r="D809" s="268"/>
      <c r="E809" s="271">
        <v>4.9000000000000004</v>
      </c>
      <c r="F809" s="223"/>
      <c r="G809" s="223"/>
      <c r="H809" s="224"/>
      <c r="I809" s="232"/>
      <c r="J809" s="202"/>
      <c r="K809" s="202"/>
      <c r="L809" s="202"/>
      <c r="M809" s="202"/>
      <c r="N809" s="202"/>
      <c r="O809" s="202"/>
      <c r="P809" s="202"/>
      <c r="Q809" s="202"/>
      <c r="R809" s="202"/>
      <c r="S809" s="202"/>
      <c r="T809" s="202"/>
      <c r="U809" s="202"/>
      <c r="V809" s="202"/>
      <c r="W809" s="202"/>
      <c r="X809" s="202"/>
      <c r="Y809" s="202"/>
      <c r="Z809" s="202"/>
      <c r="AA809" s="202"/>
      <c r="AB809" s="202"/>
      <c r="AC809" s="202"/>
      <c r="AD809" s="202"/>
      <c r="AE809" s="202"/>
      <c r="AF809" s="202"/>
      <c r="AG809" s="202"/>
      <c r="AH809" s="202"/>
      <c r="AI809" s="202"/>
      <c r="AJ809" s="202"/>
      <c r="AK809" s="202"/>
      <c r="AL809" s="202"/>
      <c r="AM809" s="202"/>
      <c r="AN809" s="202"/>
      <c r="AO809" s="202"/>
      <c r="AP809" s="202"/>
      <c r="AQ809" s="202"/>
      <c r="AR809" s="202"/>
      <c r="AS809" s="202"/>
      <c r="AT809" s="202"/>
      <c r="AU809" s="202"/>
      <c r="AV809" s="202"/>
      <c r="AW809" s="202"/>
      <c r="AX809" s="202"/>
      <c r="AY809" s="202"/>
      <c r="AZ809" s="202"/>
      <c r="BA809" s="202"/>
      <c r="BB809" s="202"/>
      <c r="BC809" s="202"/>
      <c r="BD809" s="202"/>
      <c r="BE809" s="202"/>
      <c r="BF809" s="202"/>
      <c r="BG809" s="202"/>
      <c r="BH809" s="202"/>
    </row>
    <row r="810" spans="1:60" outlineLevel="1" x14ac:dyDescent="0.2">
      <c r="A810" s="230"/>
      <c r="B810" s="212"/>
      <c r="C810" s="286" t="s">
        <v>477</v>
      </c>
      <c r="D810" s="268"/>
      <c r="E810" s="271"/>
      <c r="F810" s="223"/>
      <c r="G810" s="223"/>
      <c r="H810" s="224"/>
      <c r="I810" s="232"/>
      <c r="J810" s="202"/>
      <c r="K810" s="202"/>
      <c r="L810" s="202"/>
      <c r="M810" s="202"/>
      <c r="N810" s="202"/>
      <c r="O810" s="202"/>
      <c r="P810" s="202"/>
      <c r="Q810" s="202"/>
      <c r="R810" s="202"/>
      <c r="S810" s="202"/>
      <c r="T810" s="202"/>
      <c r="U810" s="202"/>
      <c r="V810" s="202"/>
      <c r="W810" s="202"/>
      <c r="X810" s="202"/>
      <c r="Y810" s="202"/>
      <c r="Z810" s="202"/>
      <c r="AA810" s="202"/>
      <c r="AB810" s="202"/>
      <c r="AC810" s="202"/>
      <c r="AD810" s="202"/>
      <c r="AE810" s="202"/>
      <c r="AF810" s="202"/>
      <c r="AG810" s="202"/>
      <c r="AH810" s="202"/>
      <c r="AI810" s="202"/>
      <c r="AJ810" s="202"/>
      <c r="AK810" s="202"/>
      <c r="AL810" s="202"/>
      <c r="AM810" s="202"/>
      <c r="AN810" s="202"/>
      <c r="AO810" s="202"/>
      <c r="AP810" s="202"/>
      <c r="AQ810" s="202"/>
      <c r="AR810" s="202"/>
      <c r="AS810" s="202"/>
      <c r="AT810" s="202"/>
      <c r="AU810" s="202"/>
      <c r="AV810" s="202"/>
      <c r="AW810" s="202"/>
      <c r="AX810" s="202"/>
      <c r="AY810" s="202"/>
      <c r="AZ810" s="202"/>
      <c r="BA810" s="202"/>
      <c r="BB810" s="202"/>
      <c r="BC810" s="202"/>
      <c r="BD810" s="202"/>
      <c r="BE810" s="202"/>
      <c r="BF810" s="202"/>
      <c r="BG810" s="202"/>
      <c r="BH810" s="202"/>
    </row>
    <row r="811" spans="1:60" outlineLevel="1" x14ac:dyDescent="0.2">
      <c r="A811" s="230"/>
      <c r="B811" s="212"/>
      <c r="C811" s="286" t="s">
        <v>189</v>
      </c>
      <c r="D811" s="268"/>
      <c r="E811" s="271">
        <v>5.0999999999999996</v>
      </c>
      <c r="F811" s="223"/>
      <c r="G811" s="223"/>
      <c r="H811" s="224"/>
      <c r="I811" s="232"/>
      <c r="J811" s="202"/>
      <c r="K811" s="202"/>
      <c r="L811" s="202"/>
      <c r="M811" s="202"/>
      <c r="N811" s="202"/>
      <c r="O811" s="202"/>
      <c r="P811" s="202"/>
      <c r="Q811" s="202"/>
      <c r="R811" s="202"/>
      <c r="S811" s="202"/>
      <c r="T811" s="202"/>
      <c r="U811" s="202"/>
      <c r="V811" s="202"/>
      <c r="W811" s="202"/>
      <c r="X811" s="202"/>
      <c r="Y811" s="202"/>
      <c r="Z811" s="202"/>
      <c r="AA811" s="202"/>
      <c r="AB811" s="202"/>
      <c r="AC811" s="202"/>
      <c r="AD811" s="202"/>
      <c r="AE811" s="202"/>
      <c r="AF811" s="202"/>
      <c r="AG811" s="202"/>
      <c r="AH811" s="202"/>
      <c r="AI811" s="202"/>
      <c r="AJ811" s="202"/>
      <c r="AK811" s="202"/>
      <c r="AL811" s="202"/>
      <c r="AM811" s="202"/>
      <c r="AN811" s="202"/>
      <c r="AO811" s="202"/>
      <c r="AP811" s="202"/>
      <c r="AQ811" s="202"/>
      <c r="AR811" s="202"/>
      <c r="AS811" s="202"/>
      <c r="AT811" s="202"/>
      <c r="AU811" s="202"/>
      <c r="AV811" s="202"/>
      <c r="AW811" s="202"/>
      <c r="AX811" s="202"/>
      <c r="AY811" s="202"/>
      <c r="AZ811" s="202"/>
      <c r="BA811" s="202"/>
      <c r="BB811" s="202"/>
      <c r="BC811" s="202"/>
      <c r="BD811" s="202"/>
      <c r="BE811" s="202"/>
      <c r="BF811" s="202"/>
      <c r="BG811" s="202"/>
      <c r="BH811" s="202"/>
    </row>
    <row r="812" spans="1:60" outlineLevel="1" x14ac:dyDescent="0.2">
      <c r="A812" s="230"/>
      <c r="B812" s="266" t="s">
        <v>617</v>
      </c>
      <c r="C812" s="285"/>
      <c r="D812" s="277"/>
      <c r="E812" s="278"/>
      <c r="F812" s="279"/>
      <c r="G812" s="276"/>
      <c r="H812" s="224"/>
      <c r="I812" s="232"/>
      <c r="J812" s="202"/>
      <c r="K812" s="202"/>
      <c r="L812" s="202"/>
      <c r="M812" s="202"/>
      <c r="N812" s="202"/>
      <c r="O812" s="202"/>
      <c r="P812" s="202"/>
      <c r="Q812" s="202"/>
      <c r="R812" s="202"/>
      <c r="S812" s="202"/>
      <c r="T812" s="202"/>
      <c r="U812" s="202"/>
      <c r="V812" s="202"/>
      <c r="W812" s="202"/>
      <c r="X812" s="202"/>
      <c r="Y812" s="202"/>
      <c r="Z812" s="202"/>
      <c r="AA812" s="202"/>
      <c r="AB812" s="202"/>
      <c r="AC812" s="202">
        <v>0</v>
      </c>
      <c r="AD812" s="202"/>
      <c r="AE812" s="202"/>
      <c r="AF812" s="202"/>
      <c r="AG812" s="202"/>
      <c r="AH812" s="202"/>
      <c r="AI812" s="202"/>
      <c r="AJ812" s="202"/>
      <c r="AK812" s="202"/>
      <c r="AL812" s="202"/>
      <c r="AM812" s="202"/>
      <c r="AN812" s="202"/>
      <c r="AO812" s="202"/>
      <c r="AP812" s="202"/>
      <c r="AQ812" s="202"/>
      <c r="AR812" s="202"/>
      <c r="AS812" s="202"/>
      <c r="AT812" s="202"/>
      <c r="AU812" s="202"/>
      <c r="AV812" s="202"/>
      <c r="AW812" s="202"/>
      <c r="AX812" s="202"/>
      <c r="AY812" s="202"/>
      <c r="AZ812" s="202"/>
      <c r="BA812" s="202"/>
      <c r="BB812" s="202"/>
      <c r="BC812" s="202"/>
      <c r="BD812" s="202"/>
      <c r="BE812" s="202"/>
      <c r="BF812" s="202"/>
      <c r="BG812" s="202"/>
      <c r="BH812" s="202"/>
    </row>
    <row r="813" spans="1:60" outlineLevel="1" x14ac:dyDescent="0.2">
      <c r="A813" s="230"/>
      <c r="B813" s="266" t="s">
        <v>525</v>
      </c>
      <c r="C813" s="285"/>
      <c r="D813" s="277"/>
      <c r="E813" s="278"/>
      <c r="F813" s="279"/>
      <c r="G813" s="276"/>
      <c r="H813" s="224"/>
      <c r="I813" s="232"/>
      <c r="J813" s="202"/>
      <c r="K813" s="202"/>
      <c r="L813" s="202"/>
      <c r="M813" s="202"/>
      <c r="N813" s="202"/>
      <c r="O813" s="202"/>
      <c r="P813" s="202"/>
      <c r="Q813" s="202"/>
      <c r="R813" s="202"/>
      <c r="S813" s="202"/>
      <c r="T813" s="202"/>
      <c r="U813" s="202"/>
      <c r="V813" s="202"/>
      <c r="W813" s="202"/>
      <c r="X813" s="202"/>
      <c r="Y813" s="202"/>
      <c r="Z813" s="202"/>
      <c r="AA813" s="202"/>
      <c r="AB813" s="202"/>
      <c r="AC813" s="202"/>
      <c r="AD813" s="202"/>
      <c r="AE813" s="202"/>
      <c r="AF813" s="202"/>
      <c r="AG813" s="202"/>
      <c r="AH813" s="202"/>
      <c r="AI813" s="202"/>
      <c r="AJ813" s="202"/>
      <c r="AK813" s="202"/>
      <c r="AL813" s="202"/>
      <c r="AM813" s="202"/>
      <c r="AN813" s="202"/>
      <c r="AO813" s="202"/>
      <c r="AP813" s="202"/>
      <c r="AQ813" s="202"/>
      <c r="AR813" s="202"/>
      <c r="AS813" s="202"/>
      <c r="AT813" s="202"/>
      <c r="AU813" s="202"/>
      <c r="AV813" s="202"/>
      <c r="AW813" s="202"/>
      <c r="AX813" s="202"/>
      <c r="AY813" s="202"/>
      <c r="AZ813" s="202"/>
      <c r="BA813" s="202"/>
      <c r="BB813" s="202"/>
      <c r="BC813" s="202"/>
      <c r="BD813" s="202"/>
      <c r="BE813" s="202"/>
      <c r="BF813" s="202"/>
      <c r="BG813" s="202"/>
      <c r="BH813" s="202"/>
    </row>
    <row r="814" spans="1:60" outlineLevel="1" x14ac:dyDescent="0.2">
      <c r="A814" s="230">
        <v>87</v>
      </c>
      <c r="B814" s="212" t="s">
        <v>618</v>
      </c>
      <c r="C814" s="256" t="s">
        <v>527</v>
      </c>
      <c r="D814" s="214" t="s">
        <v>501</v>
      </c>
      <c r="E814" s="217">
        <v>3.47E-3</v>
      </c>
      <c r="F814" s="222"/>
      <c r="G814" s="223">
        <f>ROUND(E814*F814,2)</f>
        <v>0</v>
      </c>
      <c r="H814" s="224" t="s">
        <v>610</v>
      </c>
      <c r="I814" s="232" t="s">
        <v>123</v>
      </c>
      <c r="J814" s="202"/>
      <c r="K814" s="202"/>
      <c r="L814" s="202"/>
      <c r="M814" s="202"/>
      <c r="N814" s="202"/>
      <c r="O814" s="202"/>
      <c r="P814" s="202"/>
      <c r="Q814" s="202"/>
      <c r="R814" s="202"/>
      <c r="S814" s="202"/>
      <c r="T814" s="202"/>
      <c r="U814" s="202"/>
      <c r="V814" s="202"/>
      <c r="W814" s="202"/>
      <c r="X814" s="202"/>
      <c r="Y814" s="202"/>
      <c r="Z814" s="202"/>
      <c r="AA814" s="202"/>
      <c r="AB814" s="202"/>
      <c r="AC814" s="202"/>
      <c r="AD814" s="202"/>
      <c r="AE814" s="202"/>
      <c r="AF814" s="202"/>
      <c r="AG814" s="202"/>
      <c r="AH814" s="202"/>
      <c r="AI814" s="202"/>
      <c r="AJ814" s="202"/>
      <c r="AK814" s="202"/>
      <c r="AL814" s="202"/>
      <c r="AM814" s="202">
        <v>21</v>
      </c>
      <c r="AN814" s="202"/>
      <c r="AO814" s="202"/>
      <c r="AP814" s="202"/>
      <c r="AQ814" s="202"/>
      <c r="AR814" s="202"/>
      <c r="AS814" s="202"/>
      <c r="AT814" s="202"/>
      <c r="AU814" s="202"/>
      <c r="AV814" s="202"/>
      <c r="AW814" s="202"/>
      <c r="AX814" s="202"/>
      <c r="AY814" s="202"/>
      <c r="AZ814" s="202"/>
      <c r="BA814" s="202"/>
      <c r="BB814" s="202"/>
      <c r="BC814" s="202"/>
      <c r="BD814" s="202"/>
      <c r="BE814" s="202"/>
      <c r="BF814" s="202"/>
      <c r="BG814" s="202"/>
      <c r="BH814" s="202"/>
    </row>
    <row r="815" spans="1:60" x14ac:dyDescent="0.2">
      <c r="A815" s="229" t="s">
        <v>119</v>
      </c>
      <c r="B815" s="211" t="s">
        <v>91</v>
      </c>
      <c r="C815" s="255" t="s">
        <v>92</v>
      </c>
      <c r="D815" s="213"/>
      <c r="E815" s="216"/>
      <c r="F815" s="227">
        <f>SUM(G816:G846)</f>
        <v>0</v>
      </c>
      <c r="G815" s="228"/>
      <c r="H815" s="221"/>
      <c r="I815" s="231"/>
    </row>
    <row r="816" spans="1:60" outlineLevel="1" x14ac:dyDescent="0.2">
      <c r="A816" s="230"/>
      <c r="B816" s="265" t="s">
        <v>114</v>
      </c>
      <c r="C816" s="284"/>
      <c r="D816" s="267"/>
      <c r="E816" s="270"/>
      <c r="F816" s="274"/>
      <c r="G816" s="275"/>
      <c r="H816" s="224"/>
      <c r="I816" s="232"/>
      <c r="J816" s="202"/>
      <c r="K816" s="202"/>
      <c r="L816" s="202"/>
      <c r="M816" s="202"/>
      <c r="N816" s="202"/>
      <c r="O816" s="202"/>
      <c r="P816" s="202"/>
      <c r="Q816" s="202"/>
      <c r="R816" s="202"/>
      <c r="S816" s="202"/>
      <c r="T816" s="202"/>
      <c r="U816" s="202"/>
      <c r="V816" s="202"/>
      <c r="W816" s="202"/>
      <c r="X816" s="202"/>
      <c r="Y816" s="202"/>
      <c r="Z816" s="202"/>
      <c r="AA816" s="202"/>
      <c r="AB816" s="202"/>
      <c r="AC816" s="202">
        <v>0</v>
      </c>
      <c r="AD816" s="202"/>
      <c r="AE816" s="202"/>
      <c r="AF816" s="202"/>
      <c r="AG816" s="202"/>
      <c r="AH816" s="202"/>
      <c r="AI816" s="202"/>
      <c r="AJ816" s="202"/>
      <c r="AK816" s="202"/>
      <c r="AL816" s="202"/>
      <c r="AM816" s="202"/>
      <c r="AN816" s="202"/>
      <c r="AO816" s="202"/>
      <c r="AP816" s="202"/>
      <c r="AQ816" s="202"/>
      <c r="AR816" s="202"/>
      <c r="AS816" s="202"/>
      <c r="AT816" s="202"/>
      <c r="AU816" s="202"/>
      <c r="AV816" s="202"/>
      <c r="AW816" s="202"/>
      <c r="AX816" s="202"/>
      <c r="AY816" s="202"/>
      <c r="AZ816" s="202"/>
      <c r="BA816" s="202"/>
      <c r="BB816" s="202"/>
      <c r="BC816" s="202"/>
      <c r="BD816" s="202"/>
      <c r="BE816" s="202"/>
      <c r="BF816" s="202"/>
      <c r="BG816" s="202"/>
      <c r="BH816" s="202"/>
    </row>
    <row r="817" spans="1:60" outlineLevel="1" x14ac:dyDescent="0.2">
      <c r="A817" s="230">
        <v>88</v>
      </c>
      <c r="B817" s="212" t="s">
        <v>619</v>
      </c>
      <c r="C817" s="256" t="s">
        <v>620</v>
      </c>
      <c r="D817" s="214" t="s">
        <v>158</v>
      </c>
      <c r="E817" s="217">
        <v>3</v>
      </c>
      <c r="F817" s="222"/>
      <c r="G817" s="223">
        <f>ROUND(E817*F817,2)</f>
        <v>0</v>
      </c>
      <c r="H817" s="224" t="s">
        <v>621</v>
      </c>
      <c r="I817" s="232" t="s">
        <v>123</v>
      </c>
      <c r="J817" s="202"/>
      <c r="K817" s="202"/>
      <c r="L817" s="202"/>
      <c r="M817" s="202"/>
      <c r="N817" s="202"/>
      <c r="O817" s="202"/>
      <c r="P817" s="202"/>
      <c r="Q817" s="202"/>
      <c r="R817" s="202"/>
      <c r="S817" s="202"/>
      <c r="T817" s="202"/>
      <c r="U817" s="202"/>
      <c r="V817" s="202"/>
      <c r="W817" s="202"/>
      <c r="X817" s="202"/>
      <c r="Y817" s="202"/>
      <c r="Z817" s="202"/>
      <c r="AA817" s="202"/>
      <c r="AB817" s="202"/>
      <c r="AC817" s="202"/>
      <c r="AD817" s="202"/>
      <c r="AE817" s="202"/>
      <c r="AF817" s="202"/>
      <c r="AG817" s="202"/>
      <c r="AH817" s="202"/>
      <c r="AI817" s="202"/>
      <c r="AJ817" s="202"/>
      <c r="AK817" s="202"/>
      <c r="AL817" s="202"/>
      <c r="AM817" s="202">
        <v>21</v>
      </c>
      <c r="AN817" s="202"/>
      <c r="AO817" s="202"/>
      <c r="AP817" s="202"/>
      <c r="AQ817" s="202"/>
      <c r="AR817" s="202"/>
      <c r="AS817" s="202"/>
      <c r="AT817" s="202"/>
      <c r="AU817" s="202"/>
      <c r="AV817" s="202"/>
      <c r="AW817" s="202"/>
      <c r="AX817" s="202"/>
      <c r="AY817" s="202"/>
      <c r="AZ817" s="202"/>
      <c r="BA817" s="202"/>
      <c r="BB817" s="202"/>
      <c r="BC817" s="202"/>
      <c r="BD817" s="202"/>
      <c r="BE817" s="202"/>
      <c r="BF817" s="202"/>
      <c r="BG817" s="202"/>
      <c r="BH817" s="202"/>
    </row>
    <row r="818" spans="1:60" outlineLevel="1" x14ac:dyDescent="0.2">
      <c r="A818" s="230"/>
      <c r="B818" s="212"/>
      <c r="C818" s="286" t="s">
        <v>475</v>
      </c>
      <c r="D818" s="268"/>
      <c r="E818" s="271"/>
      <c r="F818" s="223"/>
      <c r="G818" s="223"/>
      <c r="H818" s="224"/>
      <c r="I818" s="232"/>
      <c r="J818" s="202"/>
      <c r="K818" s="202"/>
      <c r="L818" s="202"/>
      <c r="M818" s="202"/>
      <c r="N818" s="202"/>
      <c r="O818" s="202"/>
      <c r="P818" s="202"/>
      <c r="Q818" s="202"/>
      <c r="R818" s="202"/>
      <c r="S818" s="202"/>
      <c r="T818" s="202"/>
      <c r="U818" s="202"/>
      <c r="V818" s="202"/>
      <c r="W818" s="202"/>
      <c r="X818" s="202"/>
      <c r="Y818" s="202"/>
      <c r="Z818" s="202"/>
      <c r="AA818" s="202"/>
      <c r="AB818" s="202"/>
      <c r="AC818" s="202"/>
      <c r="AD818" s="202"/>
      <c r="AE818" s="202"/>
      <c r="AF818" s="202"/>
      <c r="AG818" s="202"/>
      <c r="AH818" s="202"/>
      <c r="AI818" s="202"/>
      <c r="AJ818" s="202"/>
      <c r="AK818" s="202"/>
      <c r="AL818" s="202"/>
      <c r="AM818" s="202"/>
      <c r="AN818" s="202"/>
      <c r="AO818" s="202"/>
      <c r="AP818" s="202"/>
      <c r="AQ818" s="202"/>
      <c r="AR818" s="202"/>
      <c r="AS818" s="202"/>
      <c r="AT818" s="202"/>
      <c r="AU818" s="202"/>
      <c r="AV818" s="202"/>
      <c r="AW818" s="202"/>
      <c r="AX818" s="202"/>
      <c r="AY818" s="202"/>
      <c r="AZ818" s="202"/>
      <c r="BA818" s="202"/>
      <c r="BB818" s="202"/>
      <c r="BC818" s="202"/>
      <c r="BD818" s="202"/>
      <c r="BE818" s="202"/>
      <c r="BF818" s="202"/>
      <c r="BG818" s="202"/>
      <c r="BH818" s="202"/>
    </row>
    <row r="819" spans="1:60" outlineLevel="1" x14ac:dyDescent="0.2">
      <c r="A819" s="230"/>
      <c r="B819" s="212"/>
      <c r="C819" s="286" t="s">
        <v>374</v>
      </c>
      <c r="D819" s="268"/>
      <c r="E819" s="271">
        <v>1</v>
      </c>
      <c r="F819" s="223"/>
      <c r="G819" s="223"/>
      <c r="H819" s="224"/>
      <c r="I819" s="232"/>
      <c r="J819" s="202"/>
      <c r="K819" s="202"/>
      <c r="L819" s="202"/>
      <c r="M819" s="202"/>
      <c r="N819" s="202"/>
      <c r="O819" s="202"/>
      <c r="P819" s="202"/>
      <c r="Q819" s="202"/>
      <c r="R819" s="202"/>
      <c r="S819" s="202"/>
      <c r="T819" s="202"/>
      <c r="U819" s="202"/>
      <c r="V819" s="202"/>
      <c r="W819" s="202"/>
      <c r="X819" s="202"/>
      <c r="Y819" s="202"/>
      <c r="Z819" s="202"/>
      <c r="AA819" s="202"/>
      <c r="AB819" s="202"/>
      <c r="AC819" s="202"/>
      <c r="AD819" s="202"/>
      <c r="AE819" s="202"/>
      <c r="AF819" s="202"/>
      <c r="AG819" s="202"/>
      <c r="AH819" s="202"/>
      <c r="AI819" s="202"/>
      <c r="AJ819" s="202"/>
      <c r="AK819" s="202"/>
      <c r="AL819" s="202"/>
      <c r="AM819" s="202"/>
      <c r="AN819" s="202"/>
      <c r="AO819" s="202"/>
      <c r="AP819" s="202"/>
      <c r="AQ819" s="202"/>
      <c r="AR819" s="202"/>
      <c r="AS819" s="202"/>
      <c r="AT819" s="202"/>
      <c r="AU819" s="202"/>
      <c r="AV819" s="202"/>
      <c r="AW819" s="202"/>
      <c r="AX819" s="202"/>
      <c r="AY819" s="202"/>
      <c r="AZ819" s="202"/>
      <c r="BA819" s="202"/>
      <c r="BB819" s="202"/>
      <c r="BC819" s="202"/>
      <c r="BD819" s="202"/>
      <c r="BE819" s="202"/>
      <c r="BF819" s="202"/>
      <c r="BG819" s="202"/>
      <c r="BH819" s="202"/>
    </row>
    <row r="820" spans="1:60" outlineLevel="1" x14ac:dyDescent="0.2">
      <c r="A820" s="230"/>
      <c r="B820" s="212"/>
      <c r="C820" s="286" t="s">
        <v>476</v>
      </c>
      <c r="D820" s="268"/>
      <c r="E820" s="271"/>
      <c r="F820" s="223"/>
      <c r="G820" s="223"/>
      <c r="H820" s="224"/>
      <c r="I820" s="232"/>
      <c r="J820" s="202"/>
      <c r="K820" s="202"/>
      <c r="L820" s="202"/>
      <c r="M820" s="202"/>
      <c r="N820" s="202"/>
      <c r="O820" s="202"/>
      <c r="P820" s="202"/>
      <c r="Q820" s="202"/>
      <c r="R820" s="202"/>
      <c r="S820" s="202"/>
      <c r="T820" s="202"/>
      <c r="U820" s="202"/>
      <c r="V820" s="202"/>
      <c r="W820" s="202"/>
      <c r="X820" s="202"/>
      <c r="Y820" s="202"/>
      <c r="Z820" s="202"/>
      <c r="AA820" s="202"/>
      <c r="AB820" s="202"/>
      <c r="AC820" s="202"/>
      <c r="AD820" s="202"/>
      <c r="AE820" s="202"/>
      <c r="AF820" s="202"/>
      <c r="AG820" s="202"/>
      <c r="AH820" s="202"/>
      <c r="AI820" s="202"/>
      <c r="AJ820" s="202"/>
      <c r="AK820" s="202"/>
      <c r="AL820" s="202"/>
      <c r="AM820" s="202"/>
      <c r="AN820" s="202"/>
      <c r="AO820" s="202"/>
      <c r="AP820" s="202"/>
      <c r="AQ820" s="202"/>
      <c r="AR820" s="202"/>
      <c r="AS820" s="202"/>
      <c r="AT820" s="202"/>
      <c r="AU820" s="202"/>
      <c r="AV820" s="202"/>
      <c r="AW820" s="202"/>
      <c r="AX820" s="202"/>
      <c r="AY820" s="202"/>
      <c r="AZ820" s="202"/>
      <c r="BA820" s="202"/>
      <c r="BB820" s="202"/>
      <c r="BC820" s="202"/>
      <c r="BD820" s="202"/>
      <c r="BE820" s="202"/>
      <c r="BF820" s="202"/>
      <c r="BG820" s="202"/>
      <c r="BH820" s="202"/>
    </row>
    <row r="821" spans="1:60" outlineLevel="1" x14ac:dyDescent="0.2">
      <c r="A821" s="230"/>
      <c r="B821" s="212"/>
      <c r="C821" s="286" t="s">
        <v>374</v>
      </c>
      <c r="D821" s="268"/>
      <c r="E821" s="271">
        <v>1</v>
      </c>
      <c r="F821" s="223"/>
      <c r="G821" s="223"/>
      <c r="H821" s="224"/>
      <c r="I821" s="232"/>
      <c r="J821" s="202"/>
      <c r="K821" s="202"/>
      <c r="L821" s="202"/>
      <c r="M821" s="202"/>
      <c r="N821" s="202"/>
      <c r="O821" s="202"/>
      <c r="P821" s="202"/>
      <c r="Q821" s="202"/>
      <c r="R821" s="202"/>
      <c r="S821" s="202"/>
      <c r="T821" s="202"/>
      <c r="U821" s="202"/>
      <c r="V821" s="202"/>
      <c r="W821" s="202"/>
      <c r="X821" s="202"/>
      <c r="Y821" s="202"/>
      <c r="Z821" s="202"/>
      <c r="AA821" s="202"/>
      <c r="AB821" s="202"/>
      <c r="AC821" s="202"/>
      <c r="AD821" s="202"/>
      <c r="AE821" s="202"/>
      <c r="AF821" s="202"/>
      <c r="AG821" s="202"/>
      <c r="AH821" s="202"/>
      <c r="AI821" s="202"/>
      <c r="AJ821" s="202"/>
      <c r="AK821" s="202"/>
      <c r="AL821" s="202"/>
      <c r="AM821" s="202"/>
      <c r="AN821" s="202"/>
      <c r="AO821" s="202"/>
      <c r="AP821" s="202"/>
      <c r="AQ821" s="202"/>
      <c r="AR821" s="202"/>
      <c r="AS821" s="202"/>
      <c r="AT821" s="202"/>
      <c r="AU821" s="202"/>
      <c r="AV821" s="202"/>
      <c r="AW821" s="202"/>
      <c r="AX821" s="202"/>
      <c r="AY821" s="202"/>
      <c r="AZ821" s="202"/>
      <c r="BA821" s="202"/>
      <c r="BB821" s="202"/>
      <c r="BC821" s="202"/>
      <c r="BD821" s="202"/>
      <c r="BE821" s="202"/>
      <c r="BF821" s="202"/>
      <c r="BG821" s="202"/>
      <c r="BH821" s="202"/>
    </row>
    <row r="822" spans="1:60" outlineLevel="1" x14ac:dyDescent="0.2">
      <c r="A822" s="230"/>
      <c r="B822" s="212"/>
      <c r="C822" s="286" t="s">
        <v>477</v>
      </c>
      <c r="D822" s="268"/>
      <c r="E822" s="271"/>
      <c r="F822" s="223"/>
      <c r="G822" s="223"/>
      <c r="H822" s="224"/>
      <c r="I822" s="232"/>
      <c r="J822" s="202"/>
      <c r="K822" s="202"/>
      <c r="L822" s="202"/>
      <c r="M822" s="202"/>
      <c r="N822" s="202"/>
      <c r="O822" s="202"/>
      <c r="P822" s="202"/>
      <c r="Q822" s="202"/>
      <c r="R822" s="202"/>
      <c r="S822" s="202"/>
      <c r="T822" s="202"/>
      <c r="U822" s="202"/>
      <c r="V822" s="202"/>
      <c r="W822" s="202"/>
      <c r="X822" s="202"/>
      <c r="Y822" s="202"/>
      <c r="Z822" s="202"/>
      <c r="AA822" s="202"/>
      <c r="AB822" s="202"/>
      <c r="AC822" s="202"/>
      <c r="AD822" s="202"/>
      <c r="AE822" s="202"/>
      <c r="AF822" s="202"/>
      <c r="AG822" s="202"/>
      <c r="AH822" s="202"/>
      <c r="AI822" s="202"/>
      <c r="AJ822" s="202"/>
      <c r="AK822" s="202"/>
      <c r="AL822" s="202"/>
      <c r="AM822" s="202"/>
      <c r="AN822" s="202"/>
      <c r="AO822" s="202"/>
      <c r="AP822" s="202"/>
      <c r="AQ822" s="202"/>
      <c r="AR822" s="202"/>
      <c r="AS822" s="202"/>
      <c r="AT822" s="202"/>
      <c r="AU822" s="202"/>
      <c r="AV822" s="202"/>
      <c r="AW822" s="202"/>
      <c r="AX822" s="202"/>
      <c r="AY822" s="202"/>
      <c r="AZ822" s="202"/>
      <c r="BA822" s="202"/>
      <c r="BB822" s="202"/>
      <c r="BC822" s="202"/>
      <c r="BD822" s="202"/>
      <c r="BE822" s="202"/>
      <c r="BF822" s="202"/>
      <c r="BG822" s="202"/>
      <c r="BH822" s="202"/>
    </row>
    <row r="823" spans="1:60" outlineLevel="1" x14ac:dyDescent="0.2">
      <c r="A823" s="230"/>
      <c r="B823" s="212"/>
      <c r="C823" s="286" t="s">
        <v>374</v>
      </c>
      <c r="D823" s="268"/>
      <c r="E823" s="271">
        <v>1</v>
      </c>
      <c r="F823" s="223"/>
      <c r="G823" s="223"/>
      <c r="H823" s="224"/>
      <c r="I823" s="232"/>
      <c r="J823" s="202"/>
      <c r="K823" s="202"/>
      <c r="L823" s="202"/>
      <c r="M823" s="202"/>
      <c r="N823" s="202"/>
      <c r="O823" s="202"/>
      <c r="P823" s="202"/>
      <c r="Q823" s="202"/>
      <c r="R823" s="202"/>
      <c r="S823" s="202"/>
      <c r="T823" s="202"/>
      <c r="U823" s="202"/>
      <c r="V823" s="202"/>
      <c r="W823" s="202"/>
      <c r="X823" s="202"/>
      <c r="Y823" s="202"/>
      <c r="Z823" s="202"/>
      <c r="AA823" s="202"/>
      <c r="AB823" s="202"/>
      <c r="AC823" s="202"/>
      <c r="AD823" s="202"/>
      <c r="AE823" s="202"/>
      <c r="AF823" s="202"/>
      <c r="AG823" s="202"/>
      <c r="AH823" s="202"/>
      <c r="AI823" s="202"/>
      <c r="AJ823" s="202"/>
      <c r="AK823" s="202"/>
      <c r="AL823" s="202"/>
      <c r="AM823" s="202"/>
      <c r="AN823" s="202"/>
      <c r="AO823" s="202"/>
      <c r="AP823" s="202"/>
      <c r="AQ823" s="202"/>
      <c r="AR823" s="202"/>
      <c r="AS823" s="202"/>
      <c r="AT823" s="202"/>
      <c r="AU823" s="202"/>
      <c r="AV823" s="202"/>
      <c r="AW823" s="202"/>
      <c r="AX823" s="202"/>
      <c r="AY823" s="202"/>
      <c r="AZ823" s="202"/>
      <c r="BA823" s="202"/>
      <c r="BB823" s="202"/>
      <c r="BC823" s="202"/>
      <c r="BD823" s="202"/>
      <c r="BE823" s="202"/>
      <c r="BF823" s="202"/>
      <c r="BG823" s="202"/>
      <c r="BH823" s="202"/>
    </row>
    <row r="824" spans="1:60" outlineLevel="1" x14ac:dyDescent="0.2">
      <c r="A824" s="230">
        <v>89</v>
      </c>
      <c r="B824" s="212" t="s">
        <v>622</v>
      </c>
      <c r="C824" s="256" t="s">
        <v>623</v>
      </c>
      <c r="D824" s="214" t="s">
        <v>146</v>
      </c>
      <c r="E824" s="217">
        <v>91.7</v>
      </c>
      <c r="F824" s="222"/>
      <c r="G824" s="223">
        <f>ROUND(E824*F824,2)</f>
        <v>0</v>
      </c>
      <c r="H824" s="224"/>
      <c r="I824" s="232" t="s">
        <v>163</v>
      </c>
      <c r="J824" s="202"/>
      <c r="K824" s="202"/>
      <c r="L824" s="202"/>
      <c r="M824" s="202"/>
      <c r="N824" s="202"/>
      <c r="O824" s="202"/>
      <c r="P824" s="202"/>
      <c r="Q824" s="202"/>
      <c r="R824" s="202"/>
      <c r="S824" s="202"/>
      <c r="T824" s="202"/>
      <c r="U824" s="202"/>
      <c r="V824" s="202"/>
      <c r="W824" s="202"/>
      <c r="X824" s="202"/>
      <c r="Y824" s="202"/>
      <c r="Z824" s="202"/>
      <c r="AA824" s="202"/>
      <c r="AB824" s="202"/>
      <c r="AC824" s="202"/>
      <c r="AD824" s="202"/>
      <c r="AE824" s="202"/>
      <c r="AF824" s="202"/>
      <c r="AG824" s="202"/>
      <c r="AH824" s="202"/>
      <c r="AI824" s="202"/>
      <c r="AJ824" s="202"/>
      <c r="AK824" s="202"/>
      <c r="AL824" s="202"/>
      <c r="AM824" s="202">
        <v>21</v>
      </c>
      <c r="AN824" s="202"/>
      <c r="AO824" s="202"/>
      <c r="AP824" s="202"/>
      <c r="AQ824" s="202"/>
      <c r="AR824" s="202"/>
      <c r="AS824" s="202"/>
      <c r="AT824" s="202"/>
      <c r="AU824" s="202"/>
      <c r="AV824" s="202"/>
      <c r="AW824" s="202"/>
      <c r="AX824" s="202"/>
      <c r="AY824" s="202"/>
      <c r="AZ824" s="202"/>
      <c r="BA824" s="202"/>
      <c r="BB824" s="202"/>
      <c r="BC824" s="202"/>
      <c r="BD824" s="202"/>
      <c r="BE824" s="202"/>
      <c r="BF824" s="202"/>
      <c r="BG824" s="202"/>
      <c r="BH824" s="202"/>
    </row>
    <row r="825" spans="1:60" outlineLevel="1" x14ac:dyDescent="0.2">
      <c r="A825" s="230"/>
      <c r="B825" s="212"/>
      <c r="C825" s="286" t="s">
        <v>611</v>
      </c>
      <c r="D825" s="268"/>
      <c r="E825" s="271"/>
      <c r="F825" s="223"/>
      <c r="G825" s="223"/>
      <c r="H825" s="224"/>
      <c r="I825" s="232"/>
      <c r="J825" s="202"/>
      <c r="K825" s="202"/>
      <c r="L825" s="202"/>
      <c r="M825" s="202"/>
      <c r="N825" s="202"/>
      <c r="O825" s="202"/>
      <c r="P825" s="202"/>
      <c r="Q825" s="202"/>
      <c r="R825" s="202"/>
      <c r="S825" s="202"/>
      <c r="T825" s="202"/>
      <c r="U825" s="202"/>
      <c r="V825" s="202"/>
      <c r="W825" s="202"/>
      <c r="X825" s="202"/>
      <c r="Y825" s="202"/>
      <c r="Z825" s="202"/>
      <c r="AA825" s="202"/>
      <c r="AB825" s="202"/>
      <c r="AC825" s="202"/>
      <c r="AD825" s="202"/>
      <c r="AE825" s="202"/>
      <c r="AF825" s="202"/>
      <c r="AG825" s="202"/>
      <c r="AH825" s="202"/>
      <c r="AI825" s="202"/>
      <c r="AJ825" s="202"/>
      <c r="AK825" s="202"/>
      <c r="AL825" s="202"/>
      <c r="AM825" s="202"/>
      <c r="AN825" s="202"/>
      <c r="AO825" s="202"/>
      <c r="AP825" s="202"/>
      <c r="AQ825" s="202"/>
      <c r="AR825" s="202"/>
      <c r="AS825" s="202"/>
      <c r="AT825" s="202"/>
      <c r="AU825" s="202"/>
      <c r="AV825" s="202"/>
      <c r="AW825" s="202"/>
      <c r="AX825" s="202"/>
      <c r="AY825" s="202"/>
      <c r="AZ825" s="202"/>
      <c r="BA825" s="202"/>
      <c r="BB825" s="202"/>
      <c r="BC825" s="202"/>
      <c r="BD825" s="202"/>
      <c r="BE825" s="202"/>
      <c r="BF825" s="202"/>
      <c r="BG825" s="202"/>
      <c r="BH825" s="202"/>
    </row>
    <row r="826" spans="1:60" outlineLevel="1" x14ac:dyDescent="0.2">
      <c r="A826" s="230"/>
      <c r="B826" s="212"/>
      <c r="C826" s="286" t="s">
        <v>624</v>
      </c>
      <c r="D826" s="268"/>
      <c r="E826" s="271">
        <v>32</v>
      </c>
      <c r="F826" s="223"/>
      <c r="G826" s="223"/>
      <c r="H826" s="224"/>
      <c r="I826" s="232"/>
      <c r="J826" s="202"/>
      <c r="K826" s="202"/>
      <c r="L826" s="202"/>
      <c r="M826" s="202"/>
      <c r="N826" s="202"/>
      <c r="O826" s="202"/>
      <c r="P826" s="202"/>
      <c r="Q826" s="202"/>
      <c r="R826" s="202"/>
      <c r="S826" s="202"/>
      <c r="T826" s="202"/>
      <c r="U826" s="202"/>
      <c r="V826" s="202"/>
      <c r="W826" s="202"/>
      <c r="X826" s="202"/>
      <c r="Y826" s="202"/>
      <c r="Z826" s="202"/>
      <c r="AA826" s="202"/>
      <c r="AB826" s="202"/>
      <c r="AC826" s="202"/>
      <c r="AD826" s="202"/>
      <c r="AE826" s="202"/>
      <c r="AF826" s="202"/>
      <c r="AG826" s="202"/>
      <c r="AH826" s="202"/>
      <c r="AI826" s="202"/>
      <c r="AJ826" s="202"/>
      <c r="AK826" s="202"/>
      <c r="AL826" s="202"/>
      <c r="AM826" s="202"/>
      <c r="AN826" s="202"/>
      <c r="AO826" s="202"/>
      <c r="AP826" s="202"/>
      <c r="AQ826" s="202"/>
      <c r="AR826" s="202"/>
      <c r="AS826" s="202"/>
      <c r="AT826" s="202"/>
      <c r="AU826" s="202"/>
      <c r="AV826" s="202"/>
      <c r="AW826" s="202"/>
      <c r="AX826" s="202"/>
      <c r="AY826" s="202"/>
      <c r="AZ826" s="202"/>
      <c r="BA826" s="202"/>
      <c r="BB826" s="202"/>
      <c r="BC826" s="202"/>
      <c r="BD826" s="202"/>
      <c r="BE826" s="202"/>
      <c r="BF826" s="202"/>
      <c r="BG826" s="202"/>
      <c r="BH826" s="202"/>
    </row>
    <row r="827" spans="1:60" outlineLevel="1" x14ac:dyDescent="0.2">
      <c r="A827" s="230"/>
      <c r="B827" s="212"/>
      <c r="C827" s="286" t="s">
        <v>613</v>
      </c>
      <c r="D827" s="268"/>
      <c r="E827" s="271"/>
      <c r="F827" s="223"/>
      <c r="G827" s="223"/>
      <c r="H827" s="224"/>
      <c r="I827" s="232"/>
      <c r="J827" s="202"/>
      <c r="K827" s="202"/>
      <c r="L827" s="202"/>
      <c r="M827" s="202"/>
      <c r="N827" s="202"/>
      <c r="O827" s="202"/>
      <c r="P827" s="202"/>
      <c r="Q827" s="202"/>
      <c r="R827" s="202"/>
      <c r="S827" s="202"/>
      <c r="T827" s="202"/>
      <c r="U827" s="202"/>
      <c r="V827" s="202"/>
      <c r="W827" s="202"/>
      <c r="X827" s="202"/>
      <c r="Y827" s="202"/>
      <c r="Z827" s="202"/>
      <c r="AA827" s="202"/>
      <c r="AB827" s="202"/>
      <c r="AC827" s="202"/>
      <c r="AD827" s="202"/>
      <c r="AE827" s="202"/>
      <c r="AF827" s="202"/>
      <c r="AG827" s="202"/>
      <c r="AH827" s="202"/>
      <c r="AI827" s="202"/>
      <c r="AJ827" s="202"/>
      <c r="AK827" s="202"/>
      <c r="AL827" s="202"/>
      <c r="AM827" s="202"/>
      <c r="AN827" s="202"/>
      <c r="AO827" s="202"/>
      <c r="AP827" s="202"/>
      <c r="AQ827" s="202"/>
      <c r="AR827" s="202"/>
      <c r="AS827" s="202"/>
      <c r="AT827" s="202"/>
      <c r="AU827" s="202"/>
      <c r="AV827" s="202"/>
      <c r="AW827" s="202"/>
      <c r="AX827" s="202"/>
      <c r="AY827" s="202"/>
      <c r="AZ827" s="202"/>
      <c r="BA827" s="202"/>
      <c r="BB827" s="202"/>
      <c r="BC827" s="202"/>
      <c r="BD827" s="202"/>
      <c r="BE827" s="202"/>
      <c r="BF827" s="202"/>
      <c r="BG827" s="202"/>
      <c r="BH827" s="202"/>
    </row>
    <row r="828" spans="1:60" outlineLevel="1" x14ac:dyDescent="0.2">
      <c r="A828" s="230"/>
      <c r="B828" s="212"/>
      <c r="C828" s="286" t="s">
        <v>625</v>
      </c>
      <c r="D828" s="268"/>
      <c r="E828" s="271">
        <v>41</v>
      </c>
      <c r="F828" s="223"/>
      <c r="G828" s="223"/>
      <c r="H828" s="224"/>
      <c r="I828" s="232"/>
      <c r="J828" s="202"/>
      <c r="K828" s="202"/>
      <c r="L828" s="202"/>
      <c r="M828" s="202"/>
      <c r="N828" s="202"/>
      <c r="O828" s="202"/>
      <c r="P828" s="202"/>
      <c r="Q828" s="202"/>
      <c r="R828" s="202"/>
      <c r="S828" s="202"/>
      <c r="T828" s="202"/>
      <c r="U828" s="202"/>
      <c r="V828" s="202"/>
      <c r="W828" s="202"/>
      <c r="X828" s="202"/>
      <c r="Y828" s="202"/>
      <c r="Z828" s="202"/>
      <c r="AA828" s="202"/>
      <c r="AB828" s="202"/>
      <c r="AC828" s="202"/>
      <c r="AD828" s="202"/>
      <c r="AE828" s="202"/>
      <c r="AF828" s="202"/>
      <c r="AG828" s="202"/>
      <c r="AH828" s="202"/>
      <c r="AI828" s="202"/>
      <c r="AJ828" s="202"/>
      <c r="AK828" s="202"/>
      <c r="AL828" s="202"/>
      <c r="AM828" s="202"/>
      <c r="AN828" s="202"/>
      <c r="AO828" s="202"/>
      <c r="AP828" s="202"/>
      <c r="AQ828" s="202"/>
      <c r="AR828" s="202"/>
      <c r="AS828" s="202"/>
      <c r="AT828" s="202"/>
      <c r="AU828" s="202"/>
      <c r="AV828" s="202"/>
      <c r="AW828" s="202"/>
      <c r="AX828" s="202"/>
      <c r="AY828" s="202"/>
      <c r="AZ828" s="202"/>
      <c r="BA828" s="202"/>
      <c r="BB828" s="202"/>
      <c r="BC828" s="202"/>
      <c r="BD828" s="202"/>
      <c r="BE828" s="202"/>
      <c r="BF828" s="202"/>
      <c r="BG828" s="202"/>
      <c r="BH828" s="202"/>
    </row>
    <row r="829" spans="1:60" outlineLevel="1" x14ac:dyDescent="0.2">
      <c r="A829" s="230"/>
      <c r="B829" s="212"/>
      <c r="C829" s="286" t="s">
        <v>615</v>
      </c>
      <c r="D829" s="268"/>
      <c r="E829" s="271"/>
      <c r="F829" s="223"/>
      <c r="G829" s="223"/>
      <c r="H829" s="224"/>
      <c r="I829" s="232"/>
      <c r="J829" s="202"/>
      <c r="K829" s="202"/>
      <c r="L829" s="202"/>
      <c r="M829" s="202"/>
      <c r="N829" s="202"/>
      <c r="O829" s="202"/>
      <c r="P829" s="202"/>
      <c r="Q829" s="202"/>
      <c r="R829" s="202"/>
      <c r="S829" s="202"/>
      <c r="T829" s="202"/>
      <c r="U829" s="202"/>
      <c r="V829" s="202"/>
      <c r="W829" s="202"/>
      <c r="X829" s="202"/>
      <c r="Y829" s="202"/>
      <c r="Z829" s="202"/>
      <c r="AA829" s="202"/>
      <c r="AB829" s="202"/>
      <c r="AC829" s="202"/>
      <c r="AD829" s="202"/>
      <c r="AE829" s="202"/>
      <c r="AF829" s="202"/>
      <c r="AG829" s="202"/>
      <c r="AH829" s="202"/>
      <c r="AI829" s="202"/>
      <c r="AJ829" s="202"/>
      <c r="AK829" s="202"/>
      <c r="AL829" s="202"/>
      <c r="AM829" s="202"/>
      <c r="AN829" s="202"/>
      <c r="AO829" s="202"/>
      <c r="AP829" s="202"/>
      <c r="AQ829" s="202"/>
      <c r="AR829" s="202"/>
      <c r="AS829" s="202"/>
      <c r="AT829" s="202"/>
      <c r="AU829" s="202"/>
      <c r="AV829" s="202"/>
      <c r="AW829" s="202"/>
      <c r="AX829" s="202"/>
      <c r="AY829" s="202"/>
      <c r="AZ829" s="202"/>
      <c r="BA829" s="202"/>
      <c r="BB829" s="202"/>
      <c r="BC829" s="202"/>
      <c r="BD829" s="202"/>
      <c r="BE829" s="202"/>
      <c r="BF829" s="202"/>
      <c r="BG829" s="202"/>
      <c r="BH829" s="202"/>
    </row>
    <row r="830" spans="1:60" outlineLevel="1" x14ac:dyDescent="0.2">
      <c r="A830" s="230"/>
      <c r="B830" s="212"/>
      <c r="C830" s="286" t="s">
        <v>626</v>
      </c>
      <c r="D830" s="268"/>
      <c r="E830" s="271">
        <v>15.9</v>
      </c>
      <c r="F830" s="223"/>
      <c r="G830" s="223"/>
      <c r="H830" s="224"/>
      <c r="I830" s="232"/>
      <c r="J830" s="202"/>
      <c r="K830" s="202"/>
      <c r="L830" s="202"/>
      <c r="M830" s="202"/>
      <c r="N830" s="202"/>
      <c r="O830" s="202"/>
      <c r="P830" s="202"/>
      <c r="Q830" s="202"/>
      <c r="R830" s="202"/>
      <c r="S830" s="202"/>
      <c r="T830" s="202"/>
      <c r="U830" s="202"/>
      <c r="V830" s="202"/>
      <c r="W830" s="202"/>
      <c r="X830" s="202"/>
      <c r="Y830" s="202"/>
      <c r="Z830" s="202"/>
      <c r="AA830" s="202"/>
      <c r="AB830" s="202"/>
      <c r="AC830" s="202"/>
      <c r="AD830" s="202"/>
      <c r="AE830" s="202"/>
      <c r="AF830" s="202"/>
      <c r="AG830" s="202"/>
      <c r="AH830" s="202"/>
      <c r="AI830" s="202"/>
      <c r="AJ830" s="202"/>
      <c r="AK830" s="202"/>
      <c r="AL830" s="202"/>
      <c r="AM830" s="202"/>
      <c r="AN830" s="202"/>
      <c r="AO830" s="202"/>
      <c r="AP830" s="202"/>
      <c r="AQ830" s="202"/>
      <c r="AR830" s="202"/>
      <c r="AS830" s="202"/>
      <c r="AT830" s="202"/>
      <c r="AU830" s="202"/>
      <c r="AV830" s="202"/>
      <c r="AW830" s="202"/>
      <c r="AX830" s="202"/>
      <c r="AY830" s="202"/>
      <c r="AZ830" s="202"/>
      <c r="BA830" s="202"/>
      <c r="BB830" s="202"/>
      <c r="BC830" s="202"/>
      <c r="BD830" s="202"/>
      <c r="BE830" s="202"/>
      <c r="BF830" s="202"/>
      <c r="BG830" s="202"/>
      <c r="BH830" s="202"/>
    </row>
    <row r="831" spans="1:60" outlineLevel="1" x14ac:dyDescent="0.2">
      <c r="A831" s="230"/>
      <c r="B831" s="212"/>
      <c r="C831" s="286" t="s">
        <v>468</v>
      </c>
      <c r="D831" s="268"/>
      <c r="E831" s="271"/>
      <c r="F831" s="223"/>
      <c r="G831" s="223"/>
      <c r="H831" s="224"/>
      <c r="I831" s="232"/>
      <c r="J831" s="202"/>
      <c r="K831" s="202"/>
      <c r="L831" s="202"/>
      <c r="M831" s="202"/>
      <c r="N831" s="202"/>
      <c r="O831" s="202"/>
      <c r="P831" s="202"/>
      <c r="Q831" s="202"/>
      <c r="R831" s="202"/>
      <c r="S831" s="202"/>
      <c r="T831" s="202"/>
      <c r="U831" s="202"/>
      <c r="V831" s="202"/>
      <c r="W831" s="202"/>
      <c r="X831" s="202"/>
      <c r="Y831" s="202"/>
      <c r="Z831" s="202"/>
      <c r="AA831" s="202"/>
      <c r="AB831" s="202"/>
      <c r="AC831" s="202"/>
      <c r="AD831" s="202"/>
      <c r="AE831" s="202"/>
      <c r="AF831" s="202"/>
      <c r="AG831" s="202"/>
      <c r="AH831" s="202"/>
      <c r="AI831" s="202"/>
      <c r="AJ831" s="202"/>
      <c r="AK831" s="202"/>
      <c r="AL831" s="202"/>
      <c r="AM831" s="202"/>
      <c r="AN831" s="202"/>
      <c r="AO831" s="202"/>
      <c r="AP831" s="202"/>
      <c r="AQ831" s="202"/>
      <c r="AR831" s="202"/>
      <c r="AS831" s="202"/>
      <c r="AT831" s="202"/>
      <c r="AU831" s="202"/>
      <c r="AV831" s="202"/>
      <c r="AW831" s="202"/>
      <c r="AX831" s="202"/>
      <c r="AY831" s="202"/>
      <c r="AZ831" s="202"/>
      <c r="BA831" s="202"/>
      <c r="BB831" s="202"/>
      <c r="BC831" s="202"/>
      <c r="BD831" s="202"/>
      <c r="BE831" s="202"/>
      <c r="BF831" s="202"/>
      <c r="BG831" s="202"/>
      <c r="BH831" s="202"/>
    </row>
    <row r="832" spans="1:60" outlineLevel="1" x14ac:dyDescent="0.2">
      <c r="A832" s="230"/>
      <c r="B832" s="212"/>
      <c r="C832" s="286" t="s">
        <v>627</v>
      </c>
      <c r="D832" s="268"/>
      <c r="E832" s="271">
        <v>2.8</v>
      </c>
      <c r="F832" s="223"/>
      <c r="G832" s="223"/>
      <c r="H832" s="224"/>
      <c r="I832" s="232"/>
      <c r="J832" s="202"/>
      <c r="K832" s="202"/>
      <c r="L832" s="202"/>
      <c r="M832" s="202"/>
      <c r="N832" s="202"/>
      <c r="O832" s="202"/>
      <c r="P832" s="202"/>
      <c r="Q832" s="202"/>
      <c r="R832" s="202"/>
      <c r="S832" s="202"/>
      <c r="T832" s="202"/>
      <c r="U832" s="202"/>
      <c r="V832" s="202"/>
      <c r="W832" s="202"/>
      <c r="X832" s="202"/>
      <c r="Y832" s="202"/>
      <c r="Z832" s="202"/>
      <c r="AA832" s="202"/>
      <c r="AB832" s="202"/>
      <c r="AC832" s="202"/>
      <c r="AD832" s="202"/>
      <c r="AE832" s="202"/>
      <c r="AF832" s="202"/>
      <c r="AG832" s="202"/>
      <c r="AH832" s="202"/>
      <c r="AI832" s="202"/>
      <c r="AJ832" s="202"/>
      <c r="AK832" s="202"/>
      <c r="AL832" s="202"/>
      <c r="AM832" s="202"/>
      <c r="AN832" s="202"/>
      <c r="AO832" s="202"/>
      <c r="AP832" s="202"/>
      <c r="AQ832" s="202"/>
      <c r="AR832" s="202"/>
      <c r="AS832" s="202"/>
      <c r="AT832" s="202"/>
      <c r="AU832" s="202"/>
      <c r="AV832" s="202"/>
      <c r="AW832" s="202"/>
      <c r="AX832" s="202"/>
      <c r="AY832" s="202"/>
      <c r="AZ832" s="202"/>
      <c r="BA832" s="202"/>
      <c r="BB832" s="202"/>
      <c r="BC832" s="202"/>
      <c r="BD832" s="202"/>
      <c r="BE832" s="202"/>
      <c r="BF832" s="202"/>
      <c r="BG832" s="202"/>
      <c r="BH832" s="202"/>
    </row>
    <row r="833" spans="1:60" outlineLevel="1" x14ac:dyDescent="0.2">
      <c r="A833" s="230">
        <v>90</v>
      </c>
      <c r="B833" s="212" t="s">
        <v>628</v>
      </c>
      <c r="C833" s="256" t="s">
        <v>629</v>
      </c>
      <c r="D833" s="214" t="s">
        <v>158</v>
      </c>
      <c r="E833" s="217">
        <v>8</v>
      </c>
      <c r="F833" s="222"/>
      <c r="G833" s="223">
        <f>ROUND(E833*F833,2)</f>
        <v>0</v>
      </c>
      <c r="H833" s="224"/>
      <c r="I833" s="232" t="s">
        <v>163</v>
      </c>
      <c r="J833" s="202"/>
      <c r="K833" s="202"/>
      <c r="L833" s="202"/>
      <c r="M833" s="202"/>
      <c r="N833" s="202"/>
      <c r="O833" s="202"/>
      <c r="P833" s="202"/>
      <c r="Q833" s="202"/>
      <c r="R833" s="202"/>
      <c r="S833" s="202"/>
      <c r="T833" s="202"/>
      <c r="U833" s="202"/>
      <c r="V833" s="202"/>
      <c r="W833" s="202"/>
      <c r="X833" s="202"/>
      <c r="Y833" s="202"/>
      <c r="Z833" s="202"/>
      <c r="AA833" s="202"/>
      <c r="AB833" s="202"/>
      <c r="AC833" s="202"/>
      <c r="AD833" s="202"/>
      <c r="AE833" s="202"/>
      <c r="AF833" s="202"/>
      <c r="AG833" s="202"/>
      <c r="AH833" s="202"/>
      <c r="AI833" s="202"/>
      <c r="AJ833" s="202"/>
      <c r="AK833" s="202"/>
      <c r="AL833" s="202"/>
      <c r="AM833" s="202">
        <v>21</v>
      </c>
      <c r="AN833" s="202"/>
      <c r="AO833" s="202"/>
      <c r="AP833" s="202"/>
      <c r="AQ833" s="202"/>
      <c r="AR833" s="202"/>
      <c r="AS833" s="202"/>
      <c r="AT833" s="202"/>
      <c r="AU833" s="202"/>
      <c r="AV833" s="202"/>
      <c r="AW833" s="202"/>
      <c r="AX833" s="202"/>
      <c r="AY833" s="202"/>
      <c r="AZ833" s="202"/>
      <c r="BA833" s="202"/>
      <c r="BB833" s="202"/>
      <c r="BC833" s="202"/>
      <c r="BD833" s="202"/>
      <c r="BE833" s="202"/>
      <c r="BF833" s="202"/>
      <c r="BG833" s="202"/>
      <c r="BH833" s="202"/>
    </row>
    <row r="834" spans="1:60" outlineLevel="1" x14ac:dyDescent="0.2">
      <c r="A834" s="230"/>
      <c r="B834" s="212"/>
      <c r="C834" s="286" t="s">
        <v>467</v>
      </c>
      <c r="D834" s="268"/>
      <c r="E834" s="271">
        <v>8</v>
      </c>
      <c r="F834" s="223"/>
      <c r="G834" s="223"/>
      <c r="H834" s="224"/>
      <c r="I834" s="232"/>
      <c r="J834" s="202"/>
      <c r="K834" s="202"/>
      <c r="L834" s="202"/>
      <c r="M834" s="202"/>
      <c r="N834" s="202"/>
      <c r="O834" s="202"/>
      <c r="P834" s="202"/>
      <c r="Q834" s="202"/>
      <c r="R834" s="202"/>
      <c r="S834" s="202"/>
      <c r="T834" s="202"/>
      <c r="U834" s="202"/>
      <c r="V834" s="202"/>
      <c r="W834" s="202"/>
      <c r="X834" s="202"/>
      <c r="Y834" s="202"/>
      <c r="Z834" s="202"/>
      <c r="AA834" s="202"/>
      <c r="AB834" s="202"/>
      <c r="AC834" s="202"/>
      <c r="AD834" s="202"/>
      <c r="AE834" s="202"/>
      <c r="AF834" s="202"/>
      <c r="AG834" s="202"/>
      <c r="AH834" s="202"/>
      <c r="AI834" s="202"/>
      <c r="AJ834" s="202"/>
      <c r="AK834" s="202"/>
      <c r="AL834" s="202"/>
      <c r="AM834" s="202"/>
      <c r="AN834" s="202"/>
      <c r="AO834" s="202"/>
      <c r="AP834" s="202"/>
      <c r="AQ834" s="202"/>
      <c r="AR834" s="202"/>
      <c r="AS834" s="202"/>
      <c r="AT834" s="202"/>
      <c r="AU834" s="202"/>
      <c r="AV834" s="202"/>
      <c r="AW834" s="202"/>
      <c r="AX834" s="202"/>
      <c r="AY834" s="202"/>
      <c r="AZ834" s="202"/>
      <c r="BA834" s="202"/>
      <c r="BB834" s="202"/>
      <c r="BC834" s="202"/>
      <c r="BD834" s="202"/>
      <c r="BE834" s="202"/>
      <c r="BF834" s="202"/>
      <c r="BG834" s="202"/>
      <c r="BH834" s="202"/>
    </row>
    <row r="835" spans="1:60" outlineLevel="1" x14ac:dyDescent="0.2">
      <c r="A835" s="230">
        <v>91</v>
      </c>
      <c r="B835" s="212" t="s">
        <v>630</v>
      </c>
      <c r="C835" s="256" t="s">
        <v>631</v>
      </c>
      <c r="D835" s="214" t="s">
        <v>158</v>
      </c>
      <c r="E835" s="217">
        <v>5</v>
      </c>
      <c r="F835" s="222"/>
      <c r="G835" s="223">
        <f>ROUND(E835*F835,2)</f>
        <v>0</v>
      </c>
      <c r="H835" s="224"/>
      <c r="I835" s="232" t="s">
        <v>163</v>
      </c>
      <c r="J835" s="202"/>
      <c r="K835" s="202"/>
      <c r="L835" s="202"/>
      <c r="M835" s="202"/>
      <c r="N835" s="202"/>
      <c r="O835" s="202"/>
      <c r="P835" s="202"/>
      <c r="Q835" s="202"/>
      <c r="R835" s="202"/>
      <c r="S835" s="202"/>
      <c r="T835" s="202"/>
      <c r="U835" s="202"/>
      <c r="V835" s="202"/>
      <c r="W835" s="202"/>
      <c r="X835" s="202"/>
      <c r="Y835" s="202"/>
      <c r="Z835" s="202"/>
      <c r="AA835" s="202"/>
      <c r="AB835" s="202"/>
      <c r="AC835" s="202"/>
      <c r="AD835" s="202"/>
      <c r="AE835" s="202"/>
      <c r="AF835" s="202"/>
      <c r="AG835" s="202"/>
      <c r="AH835" s="202"/>
      <c r="AI835" s="202"/>
      <c r="AJ835" s="202"/>
      <c r="AK835" s="202"/>
      <c r="AL835" s="202"/>
      <c r="AM835" s="202">
        <v>21</v>
      </c>
      <c r="AN835" s="202"/>
      <c r="AO835" s="202"/>
      <c r="AP835" s="202"/>
      <c r="AQ835" s="202"/>
      <c r="AR835" s="202"/>
      <c r="AS835" s="202"/>
      <c r="AT835" s="202"/>
      <c r="AU835" s="202"/>
      <c r="AV835" s="202"/>
      <c r="AW835" s="202"/>
      <c r="AX835" s="202"/>
      <c r="AY835" s="202"/>
      <c r="AZ835" s="202"/>
      <c r="BA835" s="202"/>
      <c r="BB835" s="202"/>
      <c r="BC835" s="202"/>
      <c r="BD835" s="202"/>
      <c r="BE835" s="202"/>
      <c r="BF835" s="202"/>
      <c r="BG835" s="202"/>
      <c r="BH835" s="202"/>
    </row>
    <row r="836" spans="1:60" outlineLevel="1" x14ac:dyDescent="0.2">
      <c r="A836" s="230"/>
      <c r="B836" s="212"/>
      <c r="C836" s="286" t="s">
        <v>632</v>
      </c>
      <c r="D836" s="268"/>
      <c r="E836" s="271">
        <v>5</v>
      </c>
      <c r="F836" s="223"/>
      <c r="G836" s="223"/>
      <c r="H836" s="224"/>
      <c r="I836" s="232"/>
      <c r="J836" s="202"/>
      <c r="K836" s="202"/>
      <c r="L836" s="202"/>
      <c r="M836" s="202"/>
      <c r="N836" s="202"/>
      <c r="O836" s="202"/>
      <c r="P836" s="202"/>
      <c r="Q836" s="202"/>
      <c r="R836" s="202"/>
      <c r="S836" s="202"/>
      <c r="T836" s="202"/>
      <c r="U836" s="202"/>
      <c r="V836" s="202"/>
      <c r="W836" s="202"/>
      <c r="X836" s="202"/>
      <c r="Y836" s="202"/>
      <c r="Z836" s="202"/>
      <c r="AA836" s="202"/>
      <c r="AB836" s="202"/>
      <c r="AC836" s="202"/>
      <c r="AD836" s="202"/>
      <c r="AE836" s="202"/>
      <c r="AF836" s="202"/>
      <c r="AG836" s="202"/>
      <c r="AH836" s="202"/>
      <c r="AI836" s="202"/>
      <c r="AJ836" s="202"/>
      <c r="AK836" s="202"/>
      <c r="AL836" s="202"/>
      <c r="AM836" s="202"/>
      <c r="AN836" s="202"/>
      <c r="AO836" s="202"/>
      <c r="AP836" s="202"/>
      <c r="AQ836" s="202"/>
      <c r="AR836" s="202"/>
      <c r="AS836" s="202"/>
      <c r="AT836" s="202"/>
      <c r="AU836" s="202"/>
      <c r="AV836" s="202"/>
      <c r="AW836" s="202"/>
      <c r="AX836" s="202"/>
      <c r="AY836" s="202"/>
      <c r="AZ836" s="202"/>
      <c r="BA836" s="202"/>
      <c r="BB836" s="202"/>
      <c r="BC836" s="202"/>
      <c r="BD836" s="202"/>
      <c r="BE836" s="202"/>
      <c r="BF836" s="202"/>
      <c r="BG836" s="202"/>
      <c r="BH836" s="202"/>
    </row>
    <row r="837" spans="1:60" outlineLevel="1" x14ac:dyDescent="0.2">
      <c r="A837" s="230">
        <v>92</v>
      </c>
      <c r="B837" s="212" t="s">
        <v>633</v>
      </c>
      <c r="C837" s="256" t="s">
        <v>634</v>
      </c>
      <c r="D837" s="214" t="s">
        <v>158</v>
      </c>
      <c r="E837" s="217">
        <v>3</v>
      </c>
      <c r="F837" s="222"/>
      <c r="G837" s="223">
        <f>ROUND(E837*F837,2)</f>
        <v>0</v>
      </c>
      <c r="H837" s="224"/>
      <c r="I837" s="232" t="s">
        <v>163</v>
      </c>
      <c r="J837" s="202"/>
      <c r="K837" s="202"/>
      <c r="L837" s="202"/>
      <c r="M837" s="202"/>
      <c r="N837" s="202"/>
      <c r="O837" s="202"/>
      <c r="P837" s="202"/>
      <c r="Q837" s="202"/>
      <c r="R837" s="202"/>
      <c r="S837" s="202"/>
      <c r="T837" s="202"/>
      <c r="U837" s="202"/>
      <c r="V837" s="202"/>
      <c r="W837" s="202"/>
      <c r="X837" s="202"/>
      <c r="Y837" s="202"/>
      <c r="Z837" s="202"/>
      <c r="AA837" s="202"/>
      <c r="AB837" s="202"/>
      <c r="AC837" s="202"/>
      <c r="AD837" s="202"/>
      <c r="AE837" s="202"/>
      <c r="AF837" s="202"/>
      <c r="AG837" s="202"/>
      <c r="AH837" s="202"/>
      <c r="AI837" s="202"/>
      <c r="AJ837" s="202"/>
      <c r="AK837" s="202"/>
      <c r="AL837" s="202"/>
      <c r="AM837" s="202">
        <v>21</v>
      </c>
      <c r="AN837" s="202"/>
      <c r="AO837" s="202"/>
      <c r="AP837" s="202"/>
      <c r="AQ837" s="202"/>
      <c r="AR837" s="202"/>
      <c r="AS837" s="202"/>
      <c r="AT837" s="202"/>
      <c r="AU837" s="202"/>
      <c r="AV837" s="202"/>
      <c r="AW837" s="202"/>
      <c r="AX837" s="202"/>
      <c r="AY837" s="202"/>
      <c r="AZ837" s="202"/>
      <c r="BA837" s="202"/>
      <c r="BB837" s="202"/>
      <c r="BC837" s="202"/>
      <c r="BD837" s="202"/>
      <c r="BE837" s="202"/>
      <c r="BF837" s="202"/>
      <c r="BG837" s="202"/>
      <c r="BH837" s="202"/>
    </row>
    <row r="838" spans="1:60" outlineLevel="1" x14ac:dyDescent="0.2">
      <c r="A838" s="230"/>
      <c r="B838" s="212"/>
      <c r="C838" s="286" t="s">
        <v>397</v>
      </c>
      <c r="D838" s="268"/>
      <c r="E838" s="271">
        <v>3</v>
      </c>
      <c r="F838" s="223"/>
      <c r="G838" s="223"/>
      <c r="H838" s="224"/>
      <c r="I838" s="232"/>
      <c r="J838" s="202"/>
      <c r="K838" s="202"/>
      <c r="L838" s="202"/>
      <c r="M838" s="202"/>
      <c r="N838" s="202"/>
      <c r="O838" s="202"/>
      <c r="P838" s="202"/>
      <c r="Q838" s="202"/>
      <c r="R838" s="202"/>
      <c r="S838" s="202"/>
      <c r="T838" s="202"/>
      <c r="U838" s="202"/>
      <c r="V838" s="202"/>
      <c r="W838" s="202"/>
      <c r="X838" s="202"/>
      <c r="Y838" s="202"/>
      <c r="Z838" s="202"/>
      <c r="AA838" s="202"/>
      <c r="AB838" s="202"/>
      <c r="AC838" s="202"/>
      <c r="AD838" s="202"/>
      <c r="AE838" s="202"/>
      <c r="AF838" s="202"/>
      <c r="AG838" s="202"/>
      <c r="AH838" s="202"/>
      <c r="AI838" s="202"/>
      <c r="AJ838" s="202"/>
      <c r="AK838" s="202"/>
      <c r="AL838" s="202"/>
      <c r="AM838" s="202"/>
      <c r="AN838" s="202"/>
      <c r="AO838" s="202"/>
      <c r="AP838" s="202"/>
      <c r="AQ838" s="202"/>
      <c r="AR838" s="202"/>
      <c r="AS838" s="202"/>
      <c r="AT838" s="202"/>
      <c r="AU838" s="202"/>
      <c r="AV838" s="202"/>
      <c r="AW838" s="202"/>
      <c r="AX838" s="202"/>
      <c r="AY838" s="202"/>
      <c r="AZ838" s="202"/>
      <c r="BA838" s="202"/>
      <c r="BB838" s="202"/>
      <c r="BC838" s="202"/>
      <c r="BD838" s="202"/>
      <c r="BE838" s="202"/>
      <c r="BF838" s="202"/>
      <c r="BG838" s="202"/>
      <c r="BH838" s="202"/>
    </row>
    <row r="839" spans="1:60" outlineLevel="1" x14ac:dyDescent="0.2">
      <c r="A839" s="230">
        <v>93</v>
      </c>
      <c r="B839" s="212" t="s">
        <v>635</v>
      </c>
      <c r="C839" s="256" t="s">
        <v>636</v>
      </c>
      <c r="D839" s="214" t="s">
        <v>158</v>
      </c>
      <c r="E839" s="217">
        <v>1</v>
      </c>
      <c r="F839" s="222"/>
      <c r="G839" s="223">
        <f>ROUND(E839*F839,2)</f>
        <v>0</v>
      </c>
      <c r="H839" s="224"/>
      <c r="I839" s="232" t="s">
        <v>163</v>
      </c>
      <c r="J839" s="202"/>
      <c r="K839" s="202"/>
      <c r="L839" s="202"/>
      <c r="M839" s="202"/>
      <c r="N839" s="202"/>
      <c r="O839" s="202"/>
      <c r="P839" s="202"/>
      <c r="Q839" s="202"/>
      <c r="R839" s="202"/>
      <c r="S839" s="202"/>
      <c r="T839" s="202"/>
      <c r="U839" s="202"/>
      <c r="V839" s="202"/>
      <c r="W839" s="202"/>
      <c r="X839" s="202"/>
      <c r="Y839" s="202"/>
      <c r="Z839" s="202"/>
      <c r="AA839" s="202"/>
      <c r="AB839" s="202"/>
      <c r="AC839" s="202"/>
      <c r="AD839" s="202"/>
      <c r="AE839" s="202"/>
      <c r="AF839" s="202"/>
      <c r="AG839" s="202"/>
      <c r="AH839" s="202"/>
      <c r="AI839" s="202"/>
      <c r="AJ839" s="202"/>
      <c r="AK839" s="202"/>
      <c r="AL839" s="202"/>
      <c r="AM839" s="202">
        <v>21</v>
      </c>
      <c r="AN839" s="202"/>
      <c r="AO839" s="202"/>
      <c r="AP839" s="202"/>
      <c r="AQ839" s="202"/>
      <c r="AR839" s="202"/>
      <c r="AS839" s="202"/>
      <c r="AT839" s="202"/>
      <c r="AU839" s="202"/>
      <c r="AV839" s="202"/>
      <c r="AW839" s="202"/>
      <c r="AX839" s="202"/>
      <c r="AY839" s="202"/>
      <c r="AZ839" s="202"/>
      <c r="BA839" s="202"/>
      <c r="BB839" s="202"/>
      <c r="BC839" s="202"/>
      <c r="BD839" s="202"/>
      <c r="BE839" s="202"/>
      <c r="BF839" s="202"/>
      <c r="BG839" s="202"/>
      <c r="BH839" s="202"/>
    </row>
    <row r="840" spans="1:60" outlineLevel="1" x14ac:dyDescent="0.2">
      <c r="A840" s="230"/>
      <c r="B840" s="212"/>
      <c r="C840" s="286" t="s">
        <v>374</v>
      </c>
      <c r="D840" s="268"/>
      <c r="E840" s="271">
        <v>1</v>
      </c>
      <c r="F840" s="223"/>
      <c r="G840" s="223"/>
      <c r="H840" s="224"/>
      <c r="I840" s="232"/>
      <c r="J840" s="202"/>
      <c r="K840" s="202"/>
      <c r="L840" s="202"/>
      <c r="M840" s="202"/>
      <c r="N840" s="202"/>
      <c r="O840" s="202"/>
      <c r="P840" s="202"/>
      <c r="Q840" s="202"/>
      <c r="R840" s="202"/>
      <c r="S840" s="202"/>
      <c r="T840" s="202"/>
      <c r="U840" s="202"/>
      <c r="V840" s="202"/>
      <c r="W840" s="202"/>
      <c r="X840" s="202"/>
      <c r="Y840" s="202"/>
      <c r="Z840" s="202"/>
      <c r="AA840" s="202"/>
      <c r="AB840" s="202"/>
      <c r="AC840" s="202"/>
      <c r="AD840" s="202"/>
      <c r="AE840" s="202"/>
      <c r="AF840" s="202"/>
      <c r="AG840" s="202"/>
      <c r="AH840" s="202"/>
      <c r="AI840" s="202"/>
      <c r="AJ840" s="202"/>
      <c r="AK840" s="202"/>
      <c r="AL840" s="202"/>
      <c r="AM840" s="202"/>
      <c r="AN840" s="202"/>
      <c r="AO840" s="202"/>
      <c r="AP840" s="202"/>
      <c r="AQ840" s="202"/>
      <c r="AR840" s="202"/>
      <c r="AS840" s="202"/>
      <c r="AT840" s="202"/>
      <c r="AU840" s="202"/>
      <c r="AV840" s="202"/>
      <c r="AW840" s="202"/>
      <c r="AX840" s="202"/>
      <c r="AY840" s="202"/>
      <c r="AZ840" s="202"/>
      <c r="BA840" s="202"/>
      <c r="BB840" s="202"/>
      <c r="BC840" s="202"/>
      <c r="BD840" s="202"/>
      <c r="BE840" s="202"/>
      <c r="BF840" s="202"/>
      <c r="BG840" s="202"/>
      <c r="BH840" s="202"/>
    </row>
    <row r="841" spans="1:60" outlineLevel="1" x14ac:dyDescent="0.2">
      <c r="A841" s="230">
        <v>94</v>
      </c>
      <c r="B841" s="212" t="s">
        <v>637</v>
      </c>
      <c r="C841" s="256" t="s">
        <v>638</v>
      </c>
      <c r="D841" s="214" t="s">
        <v>158</v>
      </c>
      <c r="E841" s="217">
        <v>1</v>
      </c>
      <c r="F841" s="222"/>
      <c r="G841" s="223">
        <f>ROUND(E841*F841,2)</f>
        <v>0</v>
      </c>
      <c r="H841" s="224"/>
      <c r="I841" s="232" t="s">
        <v>163</v>
      </c>
      <c r="J841" s="202"/>
      <c r="K841" s="202"/>
      <c r="L841" s="202"/>
      <c r="M841" s="202"/>
      <c r="N841" s="202"/>
      <c r="O841" s="202"/>
      <c r="P841" s="202"/>
      <c r="Q841" s="202"/>
      <c r="R841" s="202"/>
      <c r="S841" s="202"/>
      <c r="T841" s="202"/>
      <c r="U841" s="202"/>
      <c r="V841" s="202"/>
      <c r="W841" s="202"/>
      <c r="X841" s="202"/>
      <c r="Y841" s="202"/>
      <c r="Z841" s="202"/>
      <c r="AA841" s="202"/>
      <c r="AB841" s="202"/>
      <c r="AC841" s="202"/>
      <c r="AD841" s="202"/>
      <c r="AE841" s="202"/>
      <c r="AF841" s="202"/>
      <c r="AG841" s="202"/>
      <c r="AH841" s="202"/>
      <c r="AI841" s="202"/>
      <c r="AJ841" s="202"/>
      <c r="AK841" s="202"/>
      <c r="AL841" s="202"/>
      <c r="AM841" s="202">
        <v>21</v>
      </c>
      <c r="AN841" s="202"/>
      <c r="AO841" s="202"/>
      <c r="AP841" s="202"/>
      <c r="AQ841" s="202"/>
      <c r="AR841" s="202"/>
      <c r="AS841" s="202"/>
      <c r="AT841" s="202"/>
      <c r="AU841" s="202"/>
      <c r="AV841" s="202"/>
      <c r="AW841" s="202"/>
      <c r="AX841" s="202"/>
      <c r="AY841" s="202"/>
      <c r="AZ841" s="202"/>
      <c r="BA841" s="202"/>
      <c r="BB841" s="202"/>
      <c r="BC841" s="202"/>
      <c r="BD841" s="202"/>
      <c r="BE841" s="202"/>
      <c r="BF841" s="202"/>
      <c r="BG841" s="202"/>
      <c r="BH841" s="202"/>
    </row>
    <row r="842" spans="1:60" outlineLevel="1" x14ac:dyDescent="0.2">
      <c r="A842" s="230"/>
      <c r="B842" s="212"/>
      <c r="C842" s="286" t="s">
        <v>374</v>
      </c>
      <c r="D842" s="268"/>
      <c r="E842" s="271">
        <v>1</v>
      </c>
      <c r="F842" s="223"/>
      <c r="G842" s="223"/>
      <c r="H842" s="224"/>
      <c r="I842" s="232"/>
      <c r="J842" s="202"/>
      <c r="K842" s="202"/>
      <c r="L842" s="202"/>
      <c r="M842" s="202"/>
      <c r="N842" s="202"/>
      <c r="O842" s="202"/>
      <c r="P842" s="202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  <c r="AA842" s="202"/>
      <c r="AB842" s="202"/>
      <c r="AC842" s="202"/>
      <c r="AD842" s="202"/>
      <c r="AE842" s="202"/>
      <c r="AF842" s="202"/>
      <c r="AG842" s="202"/>
      <c r="AH842" s="202"/>
      <c r="AI842" s="202"/>
      <c r="AJ842" s="202"/>
      <c r="AK842" s="202"/>
      <c r="AL842" s="202"/>
      <c r="AM842" s="202"/>
      <c r="AN842" s="202"/>
      <c r="AO842" s="202"/>
      <c r="AP842" s="202"/>
      <c r="AQ842" s="202"/>
      <c r="AR842" s="202"/>
      <c r="AS842" s="202"/>
      <c r="AT842" s="202"/>
      <c r="AU842" s="202"/>
      <c r="AV842" s="202"/>
      <c r="AW842" s="202"/>
      <c r="AX842" s="202"/>
      <c r="AY842" s="202"/>
      <c r="AZ842" s="202"/>
      <c r="BA842" s="202"/>
      <c r="BB842" s="202"/>
      <c r="BC842" s="202"/>
      <c r="BD842" s="202"/>
      <c r="BE842" s="202"/>
      <c r="BF842" s="202"/>
      <c r="BG842" s="202"/>
      <c r="BH842" s="202"/>
    </row>
    <row r="843" spans="1:60" outlineLevel="1" x14ac:dyDescent="0.2">
      <c r="A843" s="230">
        <v>95</v>
      </c>
      <c r="B843" s="212" t="s">
        <v>639</v>
      </c>
      <c r="C843" s="256" t="s">
        <v>640</v>
      </c>
      <c r="D843" s="214" t="s">
        <v>158</v>
      </c>
      <c r="E843" s="217">
        <v>1</v>
      </c>
      <c r="F843" s="222"/>
      <c r="G843" s="223">
        <f>ROUND(E843*F843,2)</f>
        <v>0</v>
      </c>
      <c r="H843" s="224"/>
      <c r="I843" s="232" t="s">
        <v>163</v>
      </c>
      <c r="J843" s="202"/>
      <c r="K843" s="202"/>
      <c r="L843" s="202"/>
      <c r="M843" s="202"/>
      <c r="N843" s="202"/>
      <c r="O843" s="202"/>
      <c r="P843" s="202"/>
      <c r="Q843" s="202"/>
      <c r="R843" s="202"/>
      <c r="S843" s="202"/>
      <c r="T843" s="202"/>
      <c r="U843" s="202"/>
      <c r="V843" s="202"/>
      <c r="W843" s="202"/>
      <c r="X843" s="202"/>
      <c r="Y843" s="202"/>
      <c r="Z843" s="202"/>
      <c r="AA843" s="202"/>
      <c r="AB843" s="202"/>
      <c r="AC843" s="202"/>
      <c r="AD843" s="202"/>
      <c r="AE843" s="202"/>
      <c r="AF843" s="202"/>
      <c r="AG843" s="202"/>
      <c r="AH843" s="202"/>
      <c r="AI843" s="202"/>
      <c r="AJ843" s="202"/>
      <c r="AK843" s="202"/>
      <c r="AL843" s="202"/>
      <c r="AM843" s="202">
        <v>21</v>
      </c>
      <c r="AN843" s="202"/>
      <c r="AO843" s="202"/>
      <c r="AP843" s="202"/>
      <c r="AQ843" s="202"/>
      <c r="AR843" s="202"/>
      <c r="AS843" s="202"/>
      <c r="AT843" s="202"/>
      <c r="AU843" s="202"/>
      <c r="AV843" s="202"/>
      <c r="AW843" s="202"/>
      <c r="AX843" s="202"/>
      <c r="AY843" s="202"/>
      <c r="AZ843" s="202"/>
      <c r="BA843" s="202"/>
      <c r="BB843" s="202"/>
      <c r="BC843" s="202"/>
      <c r="BD843" s="202"/>
      <c r="BE843" s="202"/>
      <c r="BF843" s="202"/>
      <c r="BG843" s="202"/>
      <c r="BH843" s="202"/>
    </row>
    <row r="844" spans="1:60" outlineLevel="1" x14ac:dyDescent="0.2">
      <c r="A844" s="230"/>
      <c r="B844" s="212"/>
      <c r="C844" s="286" t="s">
        <v>374</v>
      </c>
      <c r="D844" s="268"/>
      <c r="E844" s="271">
        <v>1</v>
      </c>
      <c r="F844" s="223"/>
      <c r="G844" s="223"/>
      <c r="H844" s="224"/>
      <c r="I844" s="232"/>
      <c r="J844" s="202"/>
      <c r="K844" s="202"/>
      <c r="L844" s="202"/>
      <c r="M844" s="202"/>
      <c r="N844" s="202"/>
      <c r="O844" s="202"/>
      <c r="P844" s="202"/>
      <c r="Q844" s="202"/>
      <c r="R844" s="202"/>
      <c r="S844" s="202"/>
      <c r="T844" s="202"/>
      <c r="U844" s="202"/>
      <c r="V844" s="202"/>
      <c r="W844" s="202"/>
      <c r="X844" s="202"/>
      <c r="Y844" s="202"/>
      <c r="Z844" s="202"/>
      <c r="AA844" s="202"/>
      <c r="AB844" s="202"/>
      <c r="AC844" s="202"/>
      <c r="AD844" s="202"/>
      <c r="AE844" s="202"/>
      <c r="AF844" s="202"/>
      <c r="AG844" s="202"/>
      <c r="AH844" s="202"/>
      <c r="AI844" s="202"/>
      <c r="AJ844" s="202"/>
      <c r="AK844" s="202"/>
      <c r="AL844" s="202"/>
      <c r="AM844" s="202"/>
      <c r="AN844" s="202"/>
      <c r="AO844" s="202"/>
      <c r="AP844" s="202"/>
      <c r="AQ844" s="202"/>
      <c r="AR844" s="202"/>
      <c r="AS844" s="202"/>
      <c r="AT844" s="202"/>
      <c r="AU844" s="202"/>
      <c r="AV844" s="202"/>
      <c r="AW844" s="202"/>
      <c r="AX844" s="202"/>
      <c r="AY844" s="202"/>
      <c r="AZ844" s="202"/>
      <c r="BA844" s="202"/>
      <c r="BB844" s="202"/>
      <c r="BC844" s="202"/>
      <c r="BD844" s="202"/>
      <c r="BE844" s="202"/>
      <c r="BF844" s="202"/>
      <c r="BG844" s="202"/>
      <c r="BH844" s="202"/>
    </row>
    <row r="845" spans="1:60" outlineLevel="1" x14ac:dyDescent="0.2">
      <c r="A845" s="230">
        <v>96</v>
      </c>
      <c r="B845" s="212" t="s">
        <v>641</v>
      </c>
      <c r="C845" s="256" t="s">
        <v>642</v>
      </c>
      <c r="D845" s="214" t="s">
        <v>158</v>
      </c>
      <c r="E845" s="217">
        <v>1</v>
      </c>
      <c r="F845" s="222"/>
      <c r="G845" s="223">
        <f>ROUND(E845*F845,2)</f>
        <v>0</v>
      </c>
      <c r="H845" s="224"/>
      <c r="I845" s="232" t="s">
        <v>163</v>
      </c>
      <c r="J845" s="202"/>
      <c r="K845" s="202"/>
      <c r="L845" s="202"/>
      <c r="M845" s="202"/>
      <c r="N845" s="202"/>
      <c r="O845" s="202"/>
      <c r="P845" s="202"/>
      <c r="Q845" s="202"/>
      <c r="R845" s="202"/>
      <c r="S845" s="202"/>
      <c r="T845" s="202"/>
      <c r="U845" s="202"/>
      <c r="V845" s="202"/>
      <c r="W845" s="202"/>
      <c r="X845" s="202"/>
      <c r="Y845" s="202"/>
      <c r="Z845" s="202"/>
      <c r="AA845" s="202"/>
      <c r="AB845" s="202"/>
      <c r="AC845" s="202"/>
      <c r="AD845" s="202"/>
      <c r="AE845" s="202"/>
      <c r="AF845" s="202"/>
      <c r="AG845" s="202"/>
      <c r="AH845" s="202"/>
      <c r="AI845" s="202"/>
      <c r="AJ845" s="202"/>
      <c r="AK845" s="202"/>
      <c r="AL845" s="202"/>
      <c r="AM845" s="202">
        <v>21</v>
      </c>
      <c r="AN845" s="202"/>
      <c r="AO845" s="202"/>
      <c r="AP845" s="202"/>
      <c r="AQ845" s="202"/>
      <c r="AR845" s="202"/>
      <c r="AS845" s="202"/>
      <c r="AT845" s="202"/>
      <c r="AU845" s="202"/>
      <c r="AV845" s="202"/>
      <c r="AW845" s="202"/>
      <c r="AX845" s="202"/>
      <c r="AY845" s="202"/>
      <c r="AZ845" s="202"/>
      <c r="BA845" s="202"/>
      <c r="BB845" s="202"/>
      <c r="BC845" s="202"/>
      <c r="BD845" s="202"/>
      <c r="BE845" s="202"/>
      <c r="BF845" s="202"/>
      <c r="BG845" s="202"/>
      <c r="BH845" s="202"/>
    </row>
    <row r="846" spans="1:60" outlineLevel="1" x14ac:dyDescent="0.2">
      <c r="A846" s="230"/>
      <c r="B846" s="212"/>
      <c r="C846" s="286" t="s">
        <v>374</v>
      </c>
      <c r="D846" s="268"/>
      <c r="E846" s="271">
        <v>1</v>
      </c>
      <c r="F846" s="223"/>
      <c r="G846" s="223"/>
      <c r="H846" s="224"/>
      <c r="I846" s="232"/>
      <c r="J846" s="202"/>
      <c r="K846" s="202"/>
      <c r="L846" s="202"/>
      <c r="M846" s="202"/>
      <c r="N846" s="202"/>
      <c r="O846" s="202"/>
      <c r="P846" s="202"/>
      <c r="Q846" s="202"/>
      <c r="R846" s="202"/>
      <c r="S846" s="202"/>
      <c r="T846" s="202"/>
      <c r="U846" s="202"/>
      <c r="V846" s="202"/>
      <c r="W846" s="202"/>
      <c r="X846" s="202"/>
      <c r="Y846" s="202"/>
      <c r="Z846" s="202"/>
      <c r="AA846" s="202"/>
      <c r="AB846" s="202"/>
      <c r="AC846" s="202"/>
      <c r="AD846" s="202"/>
      <c r="AE846" s="202"/>
      <c r="AF846" s="202"/>
      <c r="AG846" s="202"/>
      <c r="AH846" s="202"/>
      <c r="AI846" s="202"/>
      <c r="AJ846" s="202"/>
      <c r="AK846" s="202"/>
      <c r="AL846" s="202"/>
      <c r="AM846" s="202"/>
      <c r="AN846" s="202"/>
      <c r="AO846" s="202"/>
      <c r="AP846" s="202"/>
      <c r="AQ846" s="202"/>
      <c r="AR846" s="202"/>
      <c r="AS846" s="202"/>
      <c r="AT846" s="202"/>
      <c r="AU846" s="202"/>
      <c r="AV846" s="202"/>
      <c r="AW846" s="202"/>
      <c r="AX846" s="202"/>
      <c r="AY846" s="202"/>
      <c r="AZ846" s="202"/>
      <c r="BA846" s="202"/>
      <c r="BB846" s="202"/>
      <c r="BC846" s="202"/>
      <c r="BD846" s="202"/>
      <c r="BE846" s="202"/>
      <c r="BF846" s="202"/>
      <c r="BG846" s="202"/>
      <c r="BH846" s="202"/>
    </row>
    <row r="847" spans="1:60" x14ac:dyDescent="0.2">
      <c r="A847" s="229" t="s">
        <v>119</v>
      </c>
      <c r="B847" s="211" t="s">
        <v>93</v>
      </c>
      <c r="C847" s="255" t="s">
        <v>94</v>
      </c>
      <c r="D847" s="213"/>
      <c r="E847" s="216"/>
      <c r="F847" s="227">
        <f>SUM(G848:G865)</f>
        <v>0</v>
      </c>
      <c r="G847" s="228"/>
      <c r="H847" s="221"/>
      <c r="I847" s="231"/>
    </row>
    <row r="848" spans="1:60" outlineLevel="1" x14ac:dyDescent="0.2">
      <c r="A848" s="230"/>
      <c r="B848" s="265" t="s">
        <v>643</v>
      </c>
      <c r="C848" s="284"/>
      <c r="D848" s="267"/>
      <c r="E848" s="270"/>
      <c r="F848" s="274"/>
      <c r="G848" s="275"/>
      <c r="H848" s="224"/>
      <c r="I848" s="232"/>
      <c r="J848" s="202"/>
      <c r="K848" s="202"/>
      <c r="L848" s="202"/>
      <c r="M848" s="202"/>
      <c r="N848" s="202"/>
      <c r="O848" s="202"/>
      <c r="P848" s="202"/>
      <c r="Q848" s="202"/>
      <c r="R848" s="202"/>
      <c r="S848" s="202"/>
      <c r="T848" s="202"/>
      <c r="U848" s="202"/>
      <c r="V848" s="202"/>
      <c r="W848" s="202"/>
      <c r="X848" s="202"/>
      <c r="Y848" s="202"/>
      <c r="Z848" s="202"/>
      <c r="AA848" s="202"/>
      <c r="AB848" s="202"/>
      <c r="AC848" s="202">
        <v>0</v>
      </c>
      <c r="AD848" s="202"/>
      <c r="AE848" s="202"/>
      <c r="AF848" s="202"/>
      <c r="AG848" s="202"/>
      <c r="AH848" s="202"/>
      <c r="AI848" s="202"/>
      <c r="AJ848" s="202"/>
      <c r="AK848" s="202"/>
      <c r="AL848" s="202"/>
      <c r="AM848" s="202"/>
      <c r="AN848" s="202"/>
      <c r="AO848" s="202"/>
      <c r="AP848" s="202"/>
      <c r="AQ848" s="202"/>
      <c r="AR848" s="202"/>
      <c r="AS848" s="202"/>
      <c r="AT848" s="202"/>
      <c r="AU848" s="202"/>
      <c r="AV848" s="202"/>
      <c r="AW848" s="202"/>
      <c r="AX848" s="202"/>
      <c r="AY848" s="202"/>
      <c r="AZ848" s="202"/>
      <c r="BA848" s="202"/>
      <c r="BB848" s="202"/>
      <c r="BC848" s="202"/>
      <c r="BD848" s="202"/>
      <c r="BE848" s="202"/>
      <c r="BF848" s="202"/>
      <c r="BG848" s="202"/>
      <c r="BH848" s="202"/>
    </row>
    <row r="849" spans="1:60" outlineLevel="1" x14ac:dyDescent="0.2">
      <c r="A849" s="230"/>
      <c r="B849" s="266" t="s">
        <v>644</v>
      </c>
      <c r="C849" s="285"/>
      <c r="D849" s="277"/>
      <c r="E849" s="278"/>
      <c r="F849" s="279"/>
      <c r="G849" s="276"/>
      <c r="H849" s="224"/>
      <c r="I849" s="232"/>
      <c r="J849" s="202"/>
      <c r="K849" s="202"/>
      <c r="L849" s="202"/>
      <c r="M849" s="202"/>
      <c r="N849" s="202"/>
      <c r="O849" s="202"/>
      <c r="P849" s="202"/>
      <c r="Q849" s="202"/>
      <c r="R849" s="202"/>
      <c r="S849" s="202"/>
      <c r="T849" s="202"/>
      <c r="U849" s="202"/>
      <c r="V849" s="202"/>
      <c r="W849" s="202"/>
      <c r="X849" s="202"/>
      <c r="Y849" s="202"/>
      <c r="Z849" s="202"/>
      <c r="AA849" s="202"/>
      <c r="AB849" s="202"/>
      <c r="AC849" s="202"/>
      <c r="AD849" s="202"/>
      <c r="AE849" s="202"/>
      <c r="AF849" s="202"/>
      <c r="AG849" s="202"/>
      <c r="AH849" s="202"/>
      <c r="AI849" s="202"/>
      <c r="AJ849" s="202"/>
      <c r="AK849" s="202"/>
      <c r="AL849" s="202"/>
      <c r="AM849" s="202"/>
      <c r="AN849" s="202"/>
      <c r="AO849" s="202"/>
      <c r="AP849" s="202"/>
      <c r="AQ849" s="202"/>
      <c r="AR849" s="202"/>
      <c r="AS849" s="202"/>
      <c r="AT849" s="202"/>
      <c r="AU849" s="202"/>
      <c r="AV849" s="202"/>
      <c r="AW849" s="202"/>
      <c r="AX849" s="202"/>
      <c r="AY849" s="202"/>
      <c r="AZ849" s="202"/>
      <c r="BA849" s="202"/>
      <c r="BB849" s="202"/>
      <c r="BC849" s="202"/>
      <c r="BD849" s="202"/>
      <c r="BE849" s="202"/>
      <c r="BF849" s="202"/>
      <c r="BG849" s="202"/>
      <c r="BH849" s="202"/>
    </row>
    <row r="850" spans="1:60" outlineLevel="1" x14ac:dyDescent="0.2">
      <c r="A850" s="230">
        <v>97</v>
      </c>
      <c r="B850" s="212" t="s">
        <v>645</v>
      </c>
      <c r="C850" s="256" t="s">
        <v>646</v>
      </c>
      <c r="D850" s="214" t="s">
        <v>168</v>
      </c>
      <c r="E850" s="217">
        <v>877.70010000000002</v>
      </c>
      <c r="F850" s="222"/>
      <c r="G850" s="223">
        <f>ROUND(E850*F850,2)</f>
        <v>0</v>
      </c>
      <c r="H850" s="224" t="s">
        <v>647</v>
      </c>
      <c r="I850" s="232" t="s">
        <v>123</v>
      </c>
      <c r="J850" s="202"/>
      <c r="K850" s="202"/>
      <c r="L850" s="202"/>
      <c r="M850" s="202"/>
      <c r="N850" s="202"/>
      <c r="O850" s="202"/>
      <c r="P850" s="202"/>
      <c r="Q850" s="202"/>
      <c r="R850" s="202"/>
      <c r="S850" s="202"/>
      <c r="T850" s="202"/>
      <c r="U850" s="202"/>
      <c r="V850" s="202"/>
      <c r="W850" s="202"/>
      <c r="X850" s="202"/>
      <c r="Y850" s="202"/>
      <c r="Z850" s="202"/>
      <c r="AA850" s="202"/>
      <c r="AB850" s="202"/>
      <c r="AC850" s="202"/>
      <c r="AD850" s="202"/>
      <c r="AE850" s="202"/>
      <c r="AF850" s="202"/>
      <c r="AG850" s="202"/>
      <c r="AH850" s="202"/>
      <c r="AI850" s="202"/>
      <c r="AJ850" s="202"/>
      <c r="AK850" s="202"/>
      <c r="AL850" s="202"/>
      <c r="AM850" s="202">
        <v>21</v>
      </c>
      <c r="AN850" s="202"/>
      <c r="AO850" s="202"/>
      <c r="AP850" s="202"/>
      <c r="AQ850" s="202"/>
      <c r="AR850" s="202"/>
      <c r="AS850" s="202"/>
      <c r="AT850" s="202"/>
      <c r="AU850" s="202"/>
      <c r="AV850" s="202"/>
      <c r="AW850" s="202"/>
      <c r="AX850" s="202"/>
      <c r="AY850" s="202"/>
      <c r="AZ850" s="202"/>
      <c r="BA850" s="202"/>
      <c r="BB850" s="202"/>
      <c r="BC850" s="202"/>
      <c r="BD850" s="202"/>
      <c r="BE850" s="202"/>
      <c r="BF850" s="202"/>
      <c r="BG850" s="202"/>
      <c r="BH850" s="202"/>
    </row>
    <row r="851" spans="1:60" outlineLevel="1" x14ac:dyDescent="0.2">
      <c r="A851" s="230"/>
      <c r="B851" s="212"/>
      <c r="C851" s="286" t="s">
        <v>506</v>
      </c>
      <c r="D851" s="268"/>
      <c r="E851" s="271"/>
      <c r="F851" s="223"/>
      <c r="G851" s="223"/>
      <c r="H851" s="224"/>
      <c r="I851" s="232"/>
      <c r="J851" s="202"/>
      <c r="K851" s="202"/>
      <c r="L851" s="202"/>
      <c r="M851" s="202"/>
      <c r="N851" s="202"/>
      <c r="O851" s="202"/>
      <c r="P851" s="202"/>
      <c r="Q851" s="202"/>
      <c r="R851" s="202"/>
      <c r="S851" s="202"/>
      <c r="T851" s="202"/>
      <c r="U851" s="202"/>
      <c r="V851" s="202"/>
      <c r="W851" s="202"/>
      <c r="X851" s="202"/>
      <c r="Y851" s="202"/>
      <c r="Z851" s="202"/>
      <c r="AA851" s="202"/>
      <c r="AB851" s="202"/>
      <c r="AC851" s="202"/>
      <c r="AD851" s="202"/>
      <c r="AE851" s="202"/>
      <c r="AF851" s="202"/>
      <c r="AG851" s="202"/>
      <c r="AH851" s="202"/>
      <c r="AI851" s="202"/>
      <c r="AJ851" s="202"/>
      <c r="AK851" s="202"/>
      <c r="AL851" s="202"/>
      <c r="AM851" s="202"/>
      <c r="AN851" s="202"/>
      <c r="AO851" s="202"/>
      <c r="AP851" s="202"/>
      <c r="AQ851" s="202"/>
      <c r="AR851" s="202"/>
      <c r="AS851" s="202"/>
      <c r="AT851" s="202"/>
      <c r="AU851" s="202"/>
      <c r="AV851" s="202"/>
      <c r="AW851" s="202"/>
      <c r="AX851" s="202"/>
      <c r="AY851" s="202"/>
      <c r="AZ851" s="202"/>
      <c r="BA851" s="202"/>
      <c r="BB851" s="202"/>
      <c r="BC851" s="202"/>
      <c r="BD851" s="202"/>
      <c r="BE851" s="202"/>
      <c r="BF851" s="202"/>
      <c r="BG851" s="202"/>
      <c r="BH851" s="202"/>
    </row>
    <row r="852" spans="1:60" outlineLevel="1" x14ac:dyDescent="0.2">
      <c r="A852" s="230"/>
      <c r="B852" s="212"/>
      <c r="C852" s="286" t="s">
        <v>535</v>
      </c>
      <c r="D852" s="268"/>
      <c r="E852" s="271"/>
      <c r="F852" s="223"/>
      <c r="G852" s="223"/>
      <c r="H852" s="224"/>
      <c r="I852" s="232"/>
      <c r="J852" s="202"/>
      <c r="K852" s="202"/>
      <c r="L852" s="202"/>
      <c r="M852" s="202"/>
      <c r="N852" s="202"/>
      <c r="O852" s="202"/>
      <c r="P852" s="202"/>
      <c r="Q852" s="202"/>
      <c r="R852" s="202"/>
      <c r="S852" s="202"/>
      <c r="T852" s="202"/>
      <c r="U852" s="202"/>
      <c r="V852" s="202"/>
      <c r="W852" s="202"/>
      <c r="X852" s="202"/>
      <c r="Y852" s="202"/>
      <c r="Z852" s="202"/>
      <c r="AA852" s="202"/>
      <c r="AB852" s="202"/>
      <c r="AC852" s="202"/>
      <c r="AD852" s="202"/>
      <c r="AE852" s="202"/>
      <c r="AF852" s="202"/>
      <c r="AG852" s="202"/>
      <c r="AH852" s="202"/>
      <c r="AI852" s="202"/>
      <c r="AJ852" s="202"/>
      <c r="AK852" s="202"/>
      <c r="AL852" s="202"/>
      <c r="AM852" s="202"/>
      <c r="AN852" s="202"/>
      <c r="AO852" s="202"/>
      <c r="AP852" s="202"/>
      <c r="AQ852" s="202"/>
      <c r="AR852" s="202"/>
      <c r="AS852" s="202"/>
      <c r="AT852" s="202"/>
      <c r="AU852" s="202"/>
      <c r="AV852" s="202"/>
      <c r="AW852" s="202"/>
      <c r="AX852" s="202"/>
      <c r="AY852" s="202"/>
      <c r="AZ852" s="202"/>
      <c r="BA852" s="202"/>
      <c r="BB852" s="202"/>
      <c r="BC852" s="202"/>
      <c r="BD852" s="202"/>
      <c r="BE852" s="202"/>
      <c r="BF852" s="202"/>
      <c r="BG852" s="202"/>
      <c r="BH852" s="202"/>
    </row>
    <row r="853" spans="1:60" outlineLevel="1" x14ac:dyDescent="0.2">
      <c r="A853" s="230"/>
      <c r="B853" s="212"/>
      <c r="C853" s="287" t="s">
        <v>200</v>
      </c>
      <c r="D853" s="269"/>
      <c r="E853" s="272"/>
      <c r="F853" s="223"/>
      <c r="G853" s="223"/>
      <c r="H853" s="224"/>
      <c r="I853" s="232"/>
      <c r="J853" s="202"/>
      <c r="K853" s="202"/>
      <c r="L853" s="202"/>
      <c r="M853" s="202"/>
      <c r="N853" s="202"/>
      <c r="O853" s="202"/>
      <c r="P853" s="202"/>
      <c r="Q853" s="202"/>
      <c r="R853" s="202"/>
      <c r="S853" s="202"/>
      <c r="T853" s="202"/>
      <c r="U853" s="202"/>
      <c r="V853" s="202"/>
      <c r="W853" s="202"/>
      <c r="X853" s="202"/>
      <c r="Y853" s="202"/>
      <c r="Z853" s="202"/>
      <c r="AA853" s="202"/>
      <c r="AB853" s="202"/>
      <c r="AC853" s="202"/>
      <c r="AD853" s="202"/>
      <c r="AE853" s="202"/>
      <c r="AF853" s="202"/>
      <c r="AG853" s="202"/>
      <c r="AH853" s="202"/>
      <c r="AI853" s="202"/>
      <c r="AJ853" s="202"/>
      <c r="AK853" s="202"/>
      <c r="AL853" s="202"/>
      <c r="AM853" s="202"/>
      <c r="AN853" s="202"/>
      <c r="AO853" s="202"/>
      <c r="AP853" s="202"/>
      <c r="AQ853" s="202"/>
      <c r="AR853" s="202"/>
      <c r="AS853" s="202"/>
      <c r="AT853" s="202"/>
      <c r="AU853" s="202"/>
      <c r="AV853" s="202"/>
      <c r="AW853" s="202"/>
      <c r="AX853" s="202"/>
      <c r="AY853" s="202"/>
      <c r="AZ853" s="202"/>
      <c r="BA853" s="202"/>
      <c r="BB853" s="202"/>
      <c r="BC853" s="202"/>
      <c r="BD853" s="202"/>
      <c r="BE853" s="202"/>
      <c r="BF853" s="202"/>
      <c r="BG853" s="202"/>
      <c r="BH853" s="202"/>
    </row>
    <row r="854" spans="1:60" outlineLevel="1" x14ac:dyDescent="0.2">
      <c r="A854" s="230"/>
      <c r="B854" s="212"/>
      <c r="C854" s="288" t="s">
        <v>541</v>
      </c>
      <c r="D854" s="269"/>
      <c r="E854" s="272">
        <v>465</v>
      </c>
      <c r="F854" s="223"/>
      <c r="G854" s="223"/>
      <c r="H854" s="224"/>
      <c r="I854" s="232"/>
      <c r="J854" s="202"/>
      <c r="K854" s="202"/>
      <c r="L854" s="202"/>
      <c r="M854" s="202"/>
      <c r="N854" s="202"/>
      <c r="O854" s="202"/>
      <c r="P854" s="202"/>
      <c r="Q854" s="202"/>
      <c r="R854" s="202"/>
      <c r="S854" s="202"/>
      <c r="T854" s="202"/>
      <c r="U854" s="202"/>
      <c r="V854" s="202"/>
      <c r="W854" s="202"/>
      <c r="X854" s="202"/>
      <c r="Y854" s="202"/>
      <c r="Z854" s="202"/>
      <c r="AA854" s="202"/>
      <c r="AB854" s="202"/>
      <c r="AC854" s="202"/>
      <c r="AD854" s="202"/>
      <c r="AE854" s="202"/>
      <c r="AF854" s="202"/>
      <c r="AG854" s="202"/>
      <c r="AH854" s="202"/>
      <c r="AI854" s="202"/>
      <c r="AJ854" s="202"/>
      <c r="AK854" s="202"/>
      <c r="AL854" s="202"/>
      <c r="AM854" s="202"/>
      <c r="AN854" s="202"/>
      <c r="AO854" s="202"/>
      <c r="AP854" s="202"/>
      <c r="AQ854" s="202"/>
      <c r="AR854" s="202"/>
      <c r="AS854" s="202"/>
      <c r="AT854" s="202"/>
      <c r="AU854" s="202"/>
      <c r="AV854" s="202"/>
      <c r="AW854" s="202"/>
      <c r="AX854" s="202"/>
      <c r="AY854" s="202"/>
      <c r="AZ854" s="202"/>
      <c r="BA854" s="202"/>
      <c r="BB854" s="202"/>
      <c r="BC854" s="202"/>
      <c r="BD854" s="202"/>
      <c r="BE854" s="202"/>
      <c r="BF854" s="202"/>
      <c r="BG854" s="202"/>
      <c r="BH854" s="202"/>
    </row>
    <row r="855" spans="1:60" outlineLevel="1" x14ac:dyDescent="0.2">
      <c r="A855" s="230"/>
      <c r="B855" s="212"/>
      <c r="C855" s="288" t="s">
        <v>542</v>
      </c>
      <c r="D855" s="269"/>
      <c r="E855" s="272">
        <v>457.37</v>
      </c>
      <c r="F855" s="223"/>
      <c r="G855" s="223"/>
      <c r="H855" s="224"/>
      <c r="I855" s="232"/>
      <c r="J855" s="202"/>
      <c r="K855" s="202"/>
      <c r="L855" s="202"/>
      <c r="M855" s="202"/>
      <c r="N855" s="202"/>
      <c r="O855" s="202"/>
      <c r="P855" s="202"/>
      <c r="Q855" s="202"/>
      <c r="R855" s="202"/>
      <c r="S855" s="202"/>
      <c r="T855" s="202"/>
      <c r="U855" s="202"/>
      <c r="V855" s="202"/>
      <c r="W855" s="202"/>
      <c r="X855" s="202"/>
      <c r="Y855" s="202"/>
      <c r="Z855" s="202"/>
      <c r="AA855" s="202"/>
      <c r="AB855" s="202"/>
      <c r="AC855" s="202"/>
      <c r="AD855" s="202"/>
      <c r="AE855" s="202"/>
      <c r="AF855" s="202"/>
      <c r="AG855" s="202"/>
      <c r="AH855" s="202"/>
      <c r="AI855" s="202"/>
      <c r="AJ855" s="202"/>
      <c r="AK855" s="202"/>
      <c r="AL855" s="202"/>
      <c r="AM855" s="202"/>
      <c r="AN855" s="202"/>
      <c r="AO855" s="202"/>
      <c r="AP855" s="202"/>
      <c r="AQ855" s="202"/>
      <c r="AR855" s="202"/>
      <c r="AS855" s="202"/>
      <c r="AT855" s="202"/>
      <c r="AU855" s="202"/>
      <c r="AV855" s="202"/>
      <c r="AW855" s="202"/>
      <c r="AX855" s="202"/>
      <c r="AY855" s="202"/>
      <c r="AZ855" s="202"/>
      <c r="BA855" s="202"/>
      <c r="BB855" s="202"/>
      <c r="BC855" s="202"/>
      <c r="BD855" s="202"/>
      <c r="BE855" s="202"/>
      <c r="BF855" s="202"/>
      <c r="BG855" s="202"/>
      <c r="BH855" s="202"/>
    </row>
    <row r="856" spans="1:60" outlineLevel="1" x14ac:dyDescent="0.2">
      <c r="A856" s="230"/>
      <c r="B856" s="212"/>
      <c r="C856" s="287" t="s">
        <v>213</v>
      </c>
      <c r="D856" s="269"/>
      <c r="E856" s="272"/>
      <c r="F856" s="223"/>
      <c r="G856" s="223"/>
      <c r="H856" s="224"/>
      <c r="I856" s="232"/>
      <c r="J856" s="202"/>
      <c r="K856" s="202"/>
      <c r="L856" s="202"/>
      <c r="M856" s="202"/>
      <c r="N856" s="202"/>
      <c r="O856" s="202"/>
      <c r="P856" s="202"/>
      <c r="Q856" s="202"/>
      <c r="R856" s="202"/>
      <c r="S856" s="202"/>
      <c r="T856" s="202"/>
      <c r="U856" s="202"/>
      <c r="V856" s="202"/>
      <c r="W856" s="202"/>
      <c r="X856" s="202"/>
      <c r="Y856" s="202"/>
      <c r="Z856" s="202"/>
      <c r="AA856" s="202"/>
      <c r="AB856" s="202"/>
      <c r="AC856" s="202"/>
      <c r="AD856" s="202"/>
      <c r="AE856" s="202"/>
      <c r="AF856" s="202"/>
      <c r="AG856" s="202"/>
      <c r="AH856" s="202"/>
      <c r="AI856" s="202"/>
      <c r="AJ856" s="202"/>
      <c r="AK856" s="202"/>
      <c r="AL856" s="202"/>
      <c r="AM856" s="202"/>
      <c r="AN856" s="202"/>
      <c r="AO856" s="202"/>
      <c r="AP856" s="202"/>
      <c r="AQ856" s="202"/>
      <c r="AR856" s="202"/>
      <c r="AS856" s="202"/>
      <c r="AT856" s="202"/>
      <c r="AU856" s="202"/>
      <c r="AV856" s="202"/>
      <c r="AW856" s="202"/>
      <c r="AX856" s="202"/>
      <c r="AY856" s="202"/>
      <c r="AZ856" s="202"/>
      <c r="BA856" s="202"/>
      <c r="BB856" s="202"/>
      <c r="BC856" s="202"/>
      <c r="BD856" s="202"/>
      <c r="BE856" s="202"/>
      <c r="BF856" s="202"/>
      <c r="BG856" s="202"/>
      <c r="BH856" s="202"/>
    </row>
    <row r="857" spans="1:60" outlineLevel="1" x14ac:dyDescent="0.2">
      <c r="A857" s="230"/>
      <c r="B857" s="212"/>
      <c r="C857" s="286" t="s">
        <v>648</v>
      </c>
      <c r="D857" s="268"/>
      <c r="E857" s="271">
        <v>442.74</v>
      </c>
      <c r="F857" s="223"/>
      <c r="G857" s="223"/>
      <c r="H857" s="224"/>
      <c r="I857" s="232"/>
      <c r="J857" s="202"/>
      <c r="K857" s="202"/>
      <c r="L857" s="202"/>
      <c r="M857" s="202"/>
      <c r="N857" s="202"/>
      <c r="O857" s="202"/>
      <c r="P857" s="202"/>
      <c r="Q857" s="202"/>
      <c r="R857" s="202"/>
      <c r="S857" s="202"/>
      <c r="T857" s="202"/>
      <c r="U857" s="202"/>
      <c r="V857" s="202"/>
      <c r="W857" s="202"/>
      <c r="X857" s="202"/>
      <c r="Y857" s="202"/>
      <c r="Z857" s="202"/>
      <c r="AA857" s="202"/>
      <c r="AB857" s="202"/>
      <c r="AC857" s="202"/>
      <c r="AD857" s="202"/>
      <c r="AE857" s="202"/>
      <c r="AF857" s="202"/>
      <c r="AG857" s="202"/>
      <c r="AH857" s="202"/>
      <c r="AI857" s="202"/>
      <c r="AJ857" s="202"/>
      <c r="AK857" s="202"/>
      <c r="AL857" s="202"/>
      <c r="AM857" s="202"/>
      <c r="AN857" s="202"/>
      <c r="AO857" s="202"/>
      <c r="AP857" s="202"/>
      <c r="AQ857" s="202"/>
      <c r="AR857" s="202"/>
      <c r="AS857" s="202"/>
      <c r="AT857" s="202"/>
      <c r="AU857" s="202"/>
      <c r="AV857" s="202"/>
      <c r="AW857" s="202"/>
      <c r="AX857" s="202"/>
      <c r="AY857" s="202"/>
      <c r="AZ857" s="202"/>
      <c r="BA857" s="202"/>
      <c r="BB857" s="202"/>
      <c r="BC857" s="202"/>
      <c r="BD857" s="202"/>
      <c r="BE857" s="202"/>
      <c r="BF857" s="202"/>
      <c r="BG857" s="202"/>
      <c r="BH857" s="202"/>
    </row>
    <row r="858" spans="1:60" outlineLevel="1" x14ac:dyDescent="0.2">
      <c r="A858" s="230"/>
      <c r="B858" s="212"/>
      <c r="C858" s="286" t="s">
        <v>506</v>
      </c>
      <c r="D858" s="268"/>
      <c r="E858" s="271"/>
      <c r="F858" s="223"/>
      <c r="G858" s="223"/>
      <c r="H858" s="224"/>
      <c r="I858" s="232"/>
      <c r="J858" s="202"/>
      <c r="K858" s="202"/>
      <c r="L858" s="202"/>
      <c r="M858" s="202"/>
      <c r="N858" s="202"/>
      <c r="O858" s="202"/>
      <c r="P858" s="202"/>
      <c r="Q858" s="202"/>
      <c r="R858" s="202"/>
      <c r="S858" s="202"/>
      <c r="T858" s="202"/>
      <c r="U858" s="202"/>
      <c r="V858" s="202"/>
      <c r="W858" s="202"/>
      <c r="X858" s="202"/>
      <c r="Y858" s="202"/>
      <c r="Z858" s="202"/>
      <c r="AA858" s="202"/>
      <c r="AB858" s="202"/>
      <c r="AC858" s="202"/>
      <c r="AD858" s="202"/>
      <c r="AE858" s="202"/>
      <c r="AF858" s="202"/>
      <c r="AG858" s="202"/>
      <c r="AH858" s="202"/>
      <c r="AI858" s="202"/>
      <c r="AJ858" s="202"/>
      <c r="AK858" s="202"/>
      <c r="AL858" s="202"/>
      <c r="AM858" s="202"/>
      <c r="AN858" s="202"/>
      <c r="AO858" s="202"/>
      <c r="AP858" s="202"/>
      <c r="AQ858" s="202"/>
      <c r="AR858" s="202"/>
      <c r="AS858" s="202"/>
      <c r="AT858" s="202"/>
      <c r="AU858" s="202"/>
      <c r="AV858" s="202"/>
      <c r="AW858" s="202"/>
      <c r="AX858" s="202"/>
      <c r="AY858" s="202"/>
      <c r="AZ858" s="202"/>
      <c r="BA858" s="202"/>
      <c r="BB858" s="202"/>
      <c r="BC858" s="202"/>
      <c r="BD858" s="202"/>
      <c r="BE858" s="202"/>
      <c r="BF858" s="202"/>
      <c r="BG858" s="202"/>
      <c r="BH858" s="202"/>
    </row>
    <row r="859" spans="1:60" outlineLevel="1" x14ac:dyDescent="0.2">
      <c r="A859" s="230"/>
      <c r="B859" s="212"/>
      <c r="C859" s="286" t="s">
        <v>548</v>
      </c>
      <c r="D859" s="268"/>
      <c r="E859" s="271"/>
      <c r="F859" s="223"/>
      <c r="G859" s="223"/>
      <c r="H859" s="224"/>
      <c r="I859" s="232"/>
      <c r="J859" s="202"/>
      <c r="K859" s="202"/>
      <c r="L859" s="202"/>
      <c r="M859" s="202"/>
      <c r="N859" s="202"/>
      <c r="O859" s="202"/>
      <c r="P859" s="202"/>
      <c r="Q859" s="202"/>
      <c r="R859" s="202"/>
      <c r="S859" s="202"/>
      <c r="T859" s="202"/>
      <c r="U859" s="202"/>
      <c r="V859" s="202"/>
      <c r="W859" s="202"/>
      <c r="X859" s="202"/>
      <c r="Y859" s="202"/>
      <c r="Z859" s="202"/>
      <c r="AA859" s="202"/>
      <c r="AB859" s="202"/>
      <c r="AC859" s="202"/>
      <c r="AD859" s="202"/>
      <c r="AE859" s="202"/>
      <c r="AF859" s="202"/>
      <c r="AG859" s="202"/>
      <c r="AH859" s="202"/>
      <c r="AI859" s="202"/>
      <c r="AJ859" s="202"/>
      <c r="AK859" s="202"/>
      <c r="AL859" s="202"/>
      <c r="AM859" s="202"/>
      <c r="AN859" s="202"/>
      <c r="AO859" s="202"/>
      <c r="AP859" s="202"/>
      <c r="AQ859" s="202"/>
      <c r="AR859" s="202"/>
      <c r="AS859" s="202"/>
      <c r="AT859" s="202"/>
      <c r="AU859" s="202"/>
      <c r="AV859" s="202"/>
      <c r="AW859" s="202"/>
      <c r="AX859" s="202"/>
      <c r="AY859" s="202"/>
      <c r="AZ859" s="202"/>
      <c r="BA859" s="202"/>
      <c r="BB859" s="202"/>
      <c r="BC859" s="202"/>
      <c r="BD859" s="202"/>
      <c r="BE859" s="202"/>
      <c r="BF859" s="202"/>
      <c r="BG859" s="202"/>
      <c r="BH859" s="202"/>
    </row>
    <row r="860" spans="1:60" outlineLevel="1" x14ac:dyDescent="0.2">
      <c r="A860" s="230"/>
      <c r="B860" s="212"/>
      <c r="C860" s="287" t="s">
        <v>200</v>
      </c>
      <c r="D860" s="269"/>
      <c r="E860" s="272"/>
      <c r="F860" s="223"/>
      <c r="G860" s="223"/>
      <c r="H860" s="224"/>
      <c r="I860" s="232"/>
      <c r="J860" s="202"/>
      <c r="K860" s="202"/>
      <c r="L860" s="202"/>
      <c r="M860" s="202"/>
      <c r="N860" s="202"/>
      <c r="O860" s="202"/>
      <c r="P860" s="202"/>
      <c r="Q860" s="202"/>
      <c r="R860" s="202"/>
      <c r="S860" s="202"/>
      <c r="T860" s="202"/>
      <c r="U860" s="202"/>
      <c r="V860" s="202"/>
      <c r="W860" s="202"/>
      <c r="X860" s="202"/>
      <c r="Y860" s="202"/>
      <c r="Z860" s="202"/>
      <c r="AA860" s="202"/>
      <c r="AB860" s="202"/>
      <c r="AC860" s="202"/>
      <c r="AD860" s="202"/>
      <c r="AE860" s="202"/>
      <c r="AF860" s="202"/>
      <c r="AG860" s="202"/>
      <c r="AH860" s="202"/>
      <c r="AI860" s="202"/>
      <c r="AJ860" s="202"/>
      <c r="AK860" s="202"/>
      <c r="AL860" s="202"/>
      <c r="AM860" s="202"/>
      <c r="AN860" s="202"/>
      <c r="AO860" s="202"/>
      <c r="AP860" s="202"/>
      <c r="AQ860" s="202"/>
      <c r="AR860" s="202"/>
      <c r="AS860" s="202"/>
      <c r="AT860" s="202"/>
      <c r="AU860" s="202"/>
      <c r="AV860" s="202"/>
      <c r="AW860" s="202"/>
      <c r="AX860" s="202"/>
      <c r="AY860" s="202"/>
      <c r="AZ860" s="202"/>
      <c r="BA860" s="202"/>
      <c r="BB860" s="202"/>
      <c r="BC860" s="202"/>
      <c r="BD860" s="202"/>
      <c r="BE860" s="202"/>
      <c r="BF860" s="202"/>
      <c r="BG860" s="202"/>
      <c r="BH860" s="202"/>
    </row>
    <row r="861" spans="1:60" outlineLevel="1" x14ac:dyDescent="0.2">
      <c r="A861" s="230"/>
      <c r="B861" s="212"/>
      <c r="C861" s="288" t="s">
        <v>508</v>
      </c>
      <c r="D861" s="269"/>
      <c r="E861" s="272">
        <v>96.59</v>
      </c>
      <c r="F861" s="223"/>
      <c r="G861" s="223"/>
      <c r="H861" s="224"/>
      <c r="I861" s="232"/>
      <c r="J861" s="202"/>
      <c r="K861" s="202"/>
      <c r="L861" s="202"/>
      <c r="M861" s="202"/>
      <c r="N861" s="202"/>
      <c r="O861" s="202"/>
      <c r="P861" s="202"/>
      <c r="Q861" s="202"/>
      <c r="R861" s="202"/>
      <c r="S861" s="202"/>
      <c r="T861" s="202"/>
      <c r="U861" s="202"/>
      <c r="V861" s="202"/>
      <c r="W861" s="202"/>
      <c r="X861" s="202"/>
      <c r="Y861" s="202"/>
      <c r="Z861" s="202"/>
      <c r="AA861" s="202"/>
      <c r="AB861" s="202"/>
      <c r="AC861" s="202"/>
      <c r="AD861" s="202"/>
      <c r="AE861" s="202"/>
      <c r="AF861" s="202"/>
      <c r="AG861" s="202"/>
      <c r="AH861" s="202"/>
      <c r="AI861" s="202"/>
      <c r="AJ861" s="202"/>
      <c r="AK861" s="202"/>
      <c r="AL861" s="202"/>
      <c r="AM861" s="202"/>
      <c r="AN861" s="202"/>
      <c r="AO861" s="202"/>
      <c r="AP861" s="202"/>
      <c r="AQ861" s="202"/>
      <c r="AR861" s="202"/>
      <c r="AS861" s="202"/>
      <c r="AT861" s="202"/>
      <c r="AU861" s="202"/>
      <c r="AV861" s="202"/>
      <c r="AW861" s="202"/>
      <c r="AX861" s="202"/>
      <c r="AY861" s="202"/>
      <c r="AZ861" s="202"/>
      <c r="BA861" s="202"/>
      <c r="BB861" s="202"/>
      <c r="BC861" s="202"/>
      <c r="BD861" s="202"/>
      <c r="BE861" s="202"/>
      <c r="BF861" s="202"/>
      <c r="BG861" s="202"/>
      <c r="BH861" s="202"/>
    </row>
    <row r="862" spans="1:60" outlineLevel="1" x14ac:dyDescent="0.2">
      <c r="A862" s="230"/>
      <c r="B862" s="212"/>
      <c r="C862" s="288" t="s">
        <v>509</v>
      </c>
      <c r="D862" s="269"/>
      <c r="E862" s="272">
        <v>109.55</v>
      </c>
      <c r="F862" s="223"/>
      <c r="G862" s="223"/>
      <c r="H862" s="224"/>
      <c r="I862" s="232"/>
      <c r="J862" s="202"/>
      <c r="K862" s="202"/>
      <c r="L862" s="202"/>
      <c r="M862" s="202"/>
      <c r="N862" s="202"/>
      <c r="O862" s="202"/>
      <c r="P862" s="202"/>
      <c r="Q862" s="202"/>
      <c r="R862" s="202"/>
      <c r="S862" s="202"/>
      <c r="T862" s="202"/>
      <c r="U862" s="202"/>
      <c r="V862" s="202"/>
      <c r="W862" s="202"/>
      <c r="X862" s="202"/>
      <c r="Y862" s="202"/>
      <c r="Z862" s="202"/>
      <c r="AA862" s="202"/>
      <c r="AB862" s="202"/>
      <c r="AC862" s="202"/>
      <c r="AD862" s="202"/>
      <c r="AE862" s="202"/>
      <c r="AF862" s="202"/>
      <c r="AG862" s="202"/>
      <c r="AH862" s="202"/>
      <c r="AI862" s="202"/>
      <c r="AJ862" s="202"/>
      <c r="AK862" s="202"/>
      <c r="AL862" s="202"/>
      <c r="AM862" s="202"/>
      <c r="AN862" s="202"/>
      <c r="AO862" s="202"/>
      <c r="AP862" s="202"/>
      <c r="AQ862" s="202"/>
      <c r="AR862" s="202"/>
      <c r="AS862" s="202"/>
      <c r="AT862" s="202"/>
      <c r="AU862" s="202"/>
      <c r="AV862" s="202"/>
      <c r="AW862" s="202"/>
      <c r="AX862" s="202"/>
      <c r="AY862" s="202"/>
      <c r="AZ862" s="202"/>
      <c r="BA862" s="202"/>
      <c r="BB862" s="202"/>
      <c r="BC862" s="202"/>
      <c r="BD862" s="202"/>
      <c r="BE862" s="202"/>
      <c r="BF862" s="202"/>
      <c r="BG862" s="202"/>
      <c r="BH862" s="202"/>
    </row>
    <row r="863" spans="1:60" outlineLevel="1" x14ac:dyDescent="0.2">
      <c r="A863" s="230"/>
      <c r="B863" s="212"/>
      <c r="C863" s="288" t="s">
        <v>510</v>
      </c>
      <c r="D863" s="269"/>
      <c r="E863" s="272">
        <v>228.82</v>
      </c>
      <c r="F863" s="223"/>
      <c r="G863" s="223"/>
      <c r="H863" s="224"/>
      <c r="I863" s="232"/>
      <c r="J863" s="202"/>
      <c r="K863" s="202"/>
      <c r="L863" s="202"/>
      <c r="M863" s="202"/>
      <c r="N863" s="202"/>
      <c r="O863" s="202"/>
      <c r="P863" s="202"/>
      <c r="Q863" s="202"/>
      <c r="R863" s="202"/>
      <c r="S863" s="202"/>
      <c r="T863" s="202"/>
      <c r="U863" s="202"/>
      <c r="V863" s="202"/>
      <c r="W863" s="202"/>
      <c r="X863" s="202"/>
      <c r="Y863" s="202"/>
      <c r="Z863" s="202"/>
      <c r="AA863" s="202"/>
      <c r="AB863" s="202"/>
      <c r="AC863" s="202"/>
      <c r="AD863" s="202"/>
      <c r="AE863" s="202"/>
      <c r="AF863" s="202"/>
      <c r="AG863" s="202"/>
      <c r="AH863" s="202"/>
      <c r="AI863" s="202"/>
      <c r="AJ863" s="202"/>
      <c r="AK863" s="202"/>
      <c r="AL863" s="202"/>
      <c r="AM863" s="202"/>
      <c r="AN863" s="202"/>
      <c r="AO863" s="202"/>
      <c r="AP863" s="202"/>
      <c r="AQ863" s="202"/>
      <c r="AR863" s="202"/>
      <c r="AS863" s="202"/>
      <c r="AT863" s="202"/>
      <c r="AU863" s="202"/>
      <c r="AV863" s="202"/>
      <c r="AW863" s="202"/>
      <c r="AX863" s="202"/>
      <c r="AY863" s="202"/>
      <c r="AZ863" s="202"/>
      <c r="BA863" s="202"/>
      <c r="BB863" s="202"/>
      <c r="BC863" s="202"/>
      <c r="BD863" s="202"/>
      <c r="BE863" s="202"/>
      <c r="BF863" s="202"/>
      <c r="BG863" s="202"/>
      <c r="BH863" s="202"/>
    </row>
    <row r="864" spans="1:60" outlineLevel="1" x14ac:dyDescent="0.2">
      <c r="A864" s="230"/>
      <c r="B864" s="212"/>
      <c r="C864" s="287" t="s">
        <v>213</v>
      </c>
      <c r="D864" s="269"/>
      <c r="E864" s="272"/>
      <c r="F864" s="223"/>
      <c r="G864" s="223"/>
      <c r="H864" s="224"/>
      <c r="I864" s="232"/>
      <c r="J864" s="202"/>
      <c r="K864" s="202"/>
      <c r="L864" s="202"/>
      <c r="M864" s="202"/>
      <c r="N864" s="202"/>
      <c r="O864" s="202"/>
      <c r="P864" s="202"/>
      <c r="Q864" s="202"/>
      <c r="R864" s="202"/>
      <c r="S864" s="202"/>
      <c r="T864" s="202"/>
      <c r="U864" s="202"/>
      <c r="V864" s="202"/>
      <c r="W864" s="202"/>
      <c r="X864" s="202"/>
      <c r="Y864" s="202"/>
      <c r="Z864" s="202"/>
      <c r="AA864" s="202"/>
      <c r="AB864" s="202"/>
      <c r="AC864" s="202"/>
      <c r="AD864" s="202"/>
      <c r="AE864" s="202"/>
      <c r="AF864" s="202"/>
      <c r="AG864" s="202"/>
      <c r="AH864" s="202"/>
      <c r="AI864" s="202"/>
      <c r="AJ864" s="202"/>
      <c r="AK864" s="202"/>
      <c r="AL864" s="202"/>
      <c r="AM864" s="202"/>
      <c r="AN864" s="202"/>
      <c r="AO864" s="202"/>
      <c r="AP864" s="202"/>
      <c r="AQ864" s="202"/>
      <c r="AR864" s="202"/>
      <c r="AS864" s="202"/>
      <c r="AT864" s="202"/>
      <c r="AU864" s="202"/>
      <c r="AV864" s="202"/>
      <c r="AW864" s="202"/>
      <c r="AX864" s="202"/>
      <c r="AY864" s="202"/>
      <c r="AZ864" s="202"/>
      <c r="BA864" s="202"/>
      <c r="BB864" s="202"/>
      <c r="BC864" s="202"/>
      <c r="BD864" s="202"/>
      <c r="BE864" s="202"/>
      <c r="BF864" s="202"/>
      <c r="BG864" s="202"/>
      <c r="BH864" s="202"/>
    </row>
    <row r="865" spans="1:60" outlineLevel="1" x14ac:dyDescent="0.2">
      <c r="A865" s="230"/>
      <c r="B865" s="212"/>
      <c r="C865" s="286" t="s">
        <v>649</v>
      </c>
      <c r="D865" s="268"/>
      <c r="E865" s="271">
        <v>434.96</v>
      </c>
      <c r="F865" s="223"/>
      <c r="G865" s="223"/>
      <c r="H865" s="224"/>
      <c r="I865" s="232"/>
      <c r="J865" s="202"/>
      <c r="K865" s="202"/>
      <c r="L865" s="202"/>
      <c r="M865" s="202"/>
      <c r="N865" s="202"/>
      <c r="O865" s="202"/>
      <c r="P865" s="202"/>
      <c r="Q865" s="202"/>
      <c r="R865" s="202"/>
      <c r="S865" s="202"/>
      <c r="T865" s="202"/>
      <c r="U865" s="202"/>
      <c r="V865" s="202"/>
      <c r="W865" s="202"/>
      <c r="X865" s="202"/>
      <c r="Y865" s="202"/>
      <c r="Z865" s="202"/>
      <c r="AA865" s="202"/>
      <c r="AB865" s="202"/>
      <c r="AC865" s="202"/>
      <c r="AD865" s="202"/>
      <c r="AE865" s="202"/>
      <c r="AF865" s="202"/>
      <c r="AG865" s="202"/>
      <c r="AH865" s="202"/>
      <c r="AI865" s="202"/>
      <c r="AJ865" s="202"/>
      <c r="AK865" s="202"/>
      <c r="AL865" s="202"/>
      <c r="AM865" s="202"/>
      <c r="AN865" s="202"/>
      <c r="AO865" s="202"/>
      <c r="AP865" s="202"/>
      <c r="AQ865" s="202"/>
      <c r="AR865" s="202"/>
      <c r="AS865" s="202"/>
      <c r="AT865" s="202"/>
      <c r="AU865" s="202"/>
      <c r="AV865" s="202"/>
      <c r="AW865" s="202"/>
      <c r="AX865" s="202"/>
      <c r="AY865" s="202"/>
      <c r="AZ865" s="202"/>
      <c r="BA865" s="202"/>
      <c r="BB865" s="202"/>
      <c r="BC865" s="202"/>
      <c r="BD865" s="202"/>
      <c r="BE865" s="202"/>
      <c r="BF865" s="202"/>
      <c r="BG865" s="202"/>
      <c r="BH865" s="202"/>
    </row>
    <row r="866" spans="1:60" x14ac:dyDescent="0.2">
      <c r="A866" s="229" t="s">
        <v>119</v>
      </c>
      <c r="B866" s="211" t="s">
        <v>95</v>
      </c>
      <c r="C866" s="255" t="s">
        <v>96</v>
      </c>
      <c r="D866" s="213"/>
      <c r="E866" s="216"/>
      <c r="F866" s="227">
        <f>SUM(G867:G885)</f>
        <v>0</v>
      </c>
      <c r="G866" s="228"/>
      <c r="H866" s="221"/>
      <c r="I866" s="231"/>
    </row>
    <row r="867" spans="1:60" outlineLevel="1" x14ac:dyDescent="0.2">
      <c r="A867" s="230"/>
      <c r="B867" s="265" t="s">
        <v>650</v>
      </c>
      <c r="C867" s="284"/>
      <c r="D867" s="267"/>
      <c r="E867" s="270"/>
      <c r="F867" s="274"/>
      <c r="G867" s="275"/>
      <c r="H867" s="224"/>
      <c r="I867" s="232"/>
      <c r="J867" s="202"/>
      <c r="K867" s="202"/>
      <c r="L867" s="202"/>
      <c r="M867" s="202"/>
      <c r="N867" s="202"/>
      <c r="O867" s="202"/>
      <c r="P867" s="202"/>
      <c r="Q867" s="202"/>
      <c r="R867" s="202"/>
      <c r="S867" s="202"/>
      <c r="T867" s="202"/>
      <c r="U867" s="202"/>
      <c r="V867" s="202"/>
      <c r="W867" s="202"/>
      <c r="X867" s="202"/>
      <c r="Y867" s="202"/>
      <c r="Z867" s="202"/>
      <c r="AA867" s="202"/>
      <c r="AB867" s="202"/>
      <c r="AC867" s="202">
        <v>0</v>
      </c>
      <c r="AD867" s="202"/>
      <c r="AE867" s="202"/>
      <c r="AF867" s="202"/>
      <c r="AG867" s="202"/>
      <c r="AH867" s="202"/>
      <c r="AI867" s="202"/>
      <c r="AJ867" s="202"/>
      <c r="AK867" s="202"/>
      <c r="AL867" s="202"/>
      <c r="AM867" s="202"/>
      <c r="AN867" s="202"/>
      <c r="AO867" s="202"/>
      <c r="AP867" s="202"/>
      <c r="AQ867" s="202"/>
      <c r="AR867" s="202"/>
      <c r="AS867" s="202"/>
      <c r="AT867" s="202"/>
      <c r="AU867" s="202"/>
      <c r="AV867" s="202"/>
      <c r="AW867" s="202"/>
      <c r="AX867" s="202"/>
      <c r="AY867" s="202"/>
      <c r="AZ867" s="202"/>
      <c r="BA867" s="202"/>
      <c r="BB867" s="202"/>
      <c r="BC867" s="202"/>
      <c r="BD867" s="202"/>
      <c r="BE867" s="202"/>
      <c r="BF867" s="202"/>
      <c r="BG867" s="202"/>
      <c r="BH867" s="202"/>
    </row>
    <row r="868" spans="1:60" ht="22.5" outlineLevel="1" x14ac:dyDescent="0.2">
      <c r="A868" s="230">
        <v>98</v>
      </c>
      <c r="B868" s="212" t="s">
        <v>651</v>
      </c>
      <c r="C868" s="256" t="s">
        <v>652</v>
      </c>
      <c r="D868" s="214" t="s">
        <v>168</v>
      </c>
      <c r="E868" s="217">
        <v>44.15</v>
      </c>
      <c r="F868" s="222"/>
      <c r="G868" s="223">
        <f>ROUND(E868*F868,2)</f>
        <v>0</v>
      </c>
      <c r="H868" s="224" t="s">
        <v>653</v>
      </c>
      <c r="I868" s="232" t="s">
        <v>123</v>
      </c>
      <c r="J868" s="202"/>
      <c r="K868" s="202"/>
      <c r="L868" s="202"/>
      <c r="M868" s="202"/>
      <c r="N868" s="202"/>
      <c r="O868" s="202"/>
      <c r="P868" s="202"/>
      <c r="Q868" s="202"/>
      <c r="R868" s="202"/>
      <c r="S868" s="202"/>
      <c r="T868" s="202"/>
      <c r="U868" s="202"/>
      <c r="V868" s="202"/>
      <c r="W868" s="202"/>
      <c r="X868" s="202"/>
      <c r="Y868" s="202"/>
      <c r="Z868" s="202"/>
      <c r="AA868" s="202"/>
      <c r="AB868" s="202"/>
      <c r="AC868" s="202"/>
      <c r="AD868" s="202"/>
      <c r="AE868" s="202"/>
      <c r="AF868" s="202"/>
      <c r="AG868" s="202"/>
      <c r="AH868" s="202"/>
      <c r="AI868" s="202"/>
      <c r="AJ868" s="202"/>
      <c r="AK868" s="202"/>
      <c r="AL868" s="202"/>
      <c r="AM868" s="202">
        <v>21</v>
      </c>
      <c r="AN868" s="202"/>
      <c r="AO868" s="202"/>
      <c r="AP868" s="202"/>
      <c r="AQ868" s="202"/>
      <c r="AR868" s="202"/>
      <c r="AS868" s="202"/>
      <c r="AT868" s="202"/>
      <c r="AU868" s="202"/>
      <c r="AV868" s="202"/>
      <c r="AW868" s="202"/>
      <c r="AX868" s="202"/>
      <c r="AY868" s="202"/>
      <c r="AZ868" s="202"/>
      <c r="BA868" s="202"/>
      <c r="BB868" s="202"/>
      <c r="BC868" s="202"/>
      <c r="BD868" s="202"/>
      <c r="BE868" s="202"/>
      <c r="BF868" s="202"/>
      <c r="BG868" s="202"/>
      <c r="BH868" s="202"/>
    </row>
    <row r="869" spans="1:60" outlineLevel="1" x14ac:dyDescent="0.2">
      <c r="A869" s="230"/>
      <c r="B869" s="212"/>
      <c r="C869" s="286" t="s">
        <v>169</v>
      </c>
      <c r="D869" s="268"/>
      <c r="E869" s="271"/>
      <c r="F869" s="223"/>
      <c r="G869" s="223"/>
      <c r="H869" s="224"/>
      <c r="I869" s="232"/>
      <c r="J869" s="202"/>
      <c r="K869" s="202"/>
      <c r="L869" s="202"/>
      <c r="M869" s="202"/>
      <c r="N869" s="202"/>
      <c r="O869" s="202"/>
      <c r="P869" s="202"/>
      <c r="Q869" s="202"/>
      <c r="R869" s="202"/>
      <c r="S869" s="202"/>
      <c r="T869" s="202"/>
      <c r="U869" s="202"/>
      <c r="V869" s="202"/>
      <c r="W869" s="202"/>
      <c r="X869" s="202"/>
      <c r="Y869" s="202"/>
      <c r="Z869" s="202"/>
      <c r="AA869" s="202"/>
      <c r="AB869" s="202"/>
      <c r="AC869" s="202"/>
      <c r="AD869" s="202"/>
      <c r="AE869" s="202"/>
      <c r="AF869" s="202"/>
      <c r="AG869" s="202"/>
      <c r="AH869" s="202"/>
      <c r="AI869" s="202"/>
      <c r="AJ869" s="202"/>
      <c r="AK869" s="202"/>
      <c r="AL869" s="202"/>
      <c r="AM869" s="202"/>
      <c r="AN869" s="202"/>
      <c r="AO869" s="202"/>
      <c r="AP869" s="202"/>
      <c r="AQ869" s="202"/>
      <c r="AR869" s="202"/>
      <c r="AS869" s="202"/>
      <c r="AT869" s="202"/>
      <c r="AU869" s="202"/>
      <c r="AV869" s="202"/>
      <c r="AW869" s="202"/>
      <c r="AX869" s="202"/>
      <c r="AY869" s="202"/>
      <c r="AZ869" s="202"/>
      <c r="BA869" s="202"/>
      <c r="BB869" s="202"/>
      <c r="BC869" s="202"/>
      <c r="BD869" s="202"/>
      <c r="BE869" s="202"/>
      <c r="BF869" s="202"/>
      <c r="BG869" s="202"/>
      <c r="BH869" s="202"/>
    </row>
    <row r="870" spans="1:60" outlineLevel="1" x14ac:dyDescent="0.2">
      <c r="A870" s="230"/>
      <c r="B870" s="212"/>
      <c r="C870" s="287" t="s">
        <v>200</v>
      </c>
      <c r="D870" s="269"/>
      <c r="E870" s="272"/>
      <c r="F870" s="223"/>
      <c r="G870" s="223"/>
      <c r="H870" s="224"/>
      <c r="I870" s="232"/>
      <c r="J870" s="202"/>
      <c r="K870" s="202"/>
      <c r="L870" s="202"/>
      <c r="M870" s="202"/>
      <c r="N870" s="202"/>
      <c r="O870" s="202"/>
      <c r="P870" s="202"/>
      <c r="Q870" s="202"/>
      <c r="R870" s="202"/>
      <c r="S870" s="202"/>
      <c r="T870" s="202"/>
      <c r="U870" s="202"/>
      <c r="V870" s="202"/>
      <c r="W870" s="202"/>
      <c r="X870" s="202"/>
      <c r="Y870" s="202"/>
      <c r="Z870" s="202"/>
      <c r="AA870" s="202"/>
      <c r="AB870" s="202"/>
      <c r="AC870" s="202"/>
      <c r="AD870" s="202"/>
      <c r="AE870" s="202"/>
      <c r="AF870" s="202"/>
      <c r="AG870" s="202"/>
      <c r="AH870" s="202"/>
      <c r="AI870" s="202"/>
      <c r="AJ870" s="202"/>
      <c r="AK870" s="202"/>
      <c r="AL870" s="202"/>
      <c r="AM870" s="202"/>
      <c r="AN870" s="202"/>
      <c r="AO870" s="202"/>
      <c r="AP870" s="202"/>
      <c r="AQ870" s="202"/>
      <c r="AR870" s="202"/>
      <c r="AS870" s="202"/>
      <c r="AT870" s="202"/>
      <c r="AU870" s="202"/>
      <c r="AV870" s="202"/>
      <c r="AW870" s="202"/>
      <c r="AX870" s="202"/>
      <c r="AY870" s="202"/>
      <c r="AZ870" s="202"/>
      <c r="BA870" s="202"/>
      <c r="BB870" s="202"/>
      <c r="BC870" s="202"/>
      <c r="BD870" s="202"/>
      <c r="BE870" s="202"/>
      <c r="BF870" s="202"/>
      <c r="BG870" s="202"/>
      <c r="BH870" s="202"/>
    </row>
    <row r="871" spans="1:60" outlineLevel="1" x14ac:dyDescent="0.2">
      <c r="A871" s="230"/>
      <c r="B871" s="212"/>
      <c r="C871" s="288" t="s">
        <v>201</v>
      </c>
      <c r="D871" s="269"/>
      <c r="E871" s="272"/>
      <c r="F871" s="223"/>
      <c r="G871" s="223"/>
      <c r="H871" s="224"/>
      <c r="I871" s="232"/>
      <c r="J871" s="202"/>
      <c r="K871" s="202"/>
      <c r="L871" s="202"/>
      <c r="M871" s="202"/>
      <c r="N871" s="202"/>
      <c r="O871" s="202"/>
      <c r="P871" s="202"/>
      <c r="Q871" s="202"/>
      <c r="R871" s="202"/>
      <c r="S871" s="202"/>
      <c r="T871" s="202"/>
      <c r="U871" s="202"/>
      <c r="V871" s="202"/>
      <c r="W871" s="202"/>
      <c r="X871" s="202"/>
      <c r="Y871" s="202"/>
      <c r="Z871" s="202"/>
      <c r="AA871" s="202"/>
      <c r="AB871" s="202"/>
      <c r="AC871" s="202"/>
      <c r="AD871" s="202"/>
      <c r="AE871" s="202"/>
      <c r="AF871" s="202"/>
      <c r="AG871" s="202"/>
      <c r="AH871" s="202"/>
      <c r="AI871" s="202"/>
      <c r="AJ871" s="202"/>
      <c r="AK871" s="202"/>
      <c r="AL871" s="202"/>
      <c r="AM871" s="202"/>
      <c r="AN871" s="202"/>
      <c r="AO871" s="202"/>
      <c r="AP871" s="202"/>
      <c r="AQ871" s="202"/>
      <c r="AR871" s="202"/>
      <c r="AS871" s="202"/>
      <c r="AT871" s="202"/>
      <c r="AU871" s="202"/>
      <c r="AV871" s="202"/>
      <c r="AW871" s="202"/>
      <c r="AX871" s="202"/>
      <c r="AY871" s="202"/>
      <c r="AZ871" s="202"/>
      <c r="BA871" s="202"/>
      <c r="BB871" s="202"/>
      <c r="BC871" s="202"/>
      <c r="BD871" s="202"/>
      <c r="BE871" s="202"/>
      <c r="BF871" s="202"/>
      <c r="BG871" s="202"/>
      <c r="BH871" s="202"/>
    </row>
    <row r="872" spans="1:60" outlineLevel="1" x14ac:dyDescent="0.2">
      <c r="A872" s="230"/>
      <c r="B872" s="212"/>
      <c r="C872" s="288" t="s">
        <v>202</v>
      </c>
      <c r="D872" s="269"/>
      <c r="E872" s="272">
        <v>4.8499999999999996</v>
      </c>
      <c r="F872" s="223"/>
      <c r="G872" s="223"/>
      <c r="H872" s="224"/>
      <c r="I872" s="232"/>
      <c r="J872" s="202"/>
      <c r="K872" s="202"/>
      <c r="L872" s="202"/>
      <c r="M872" s="202"/>
      <c r="N872" s="202"/>
      <c r="O872" s="202"/>
      <c r="P872" s="202"/>
      <c r="Q872" s="202"/>
      <c r="R872" s="202"/>
      <c r="S872" s="202"/>
      <c r="T872" s="202"/>
      <c r="U872" s="202"/>
      <c r="V872" s="202"/>
      <c r="W872" s="202"/>
      <c r="X872" s="202"/>
      <c r="Y872" s="202"/>
      <c r="Z872" s="202"/>
      <c r="AA872" s="202"/>
      <c r="AB872" s="202"/>
      <c r="AC872" s="202"/>
      <c r="AD872" s="202"/>
      <c r="AE872" s="202"/>
      <c r="AF872" s="202"/>
      <c r="AG872" s="202"/>
      <c r="AH872" s="202"/>
      <c r="AI872" s="202"/>
      <c r="AJ872" s="202"/>
      <c r="AK872" s="202"/>
      <c r="AL872" s="202"/>
      <c r="AM872" s="202"/>
      <c r="AN872" s="202"/>
      <c r="AO872" s="202"/>
      <c r="AP872" s="202"/>
      <c r="AQ872" s="202"/>
      <c r="AR872" s="202"/>
      <c r="AS872" s="202"/>
      <c r="AT872" s="202"/>
      <c r="AU872" s="202"/>
      <c r="AV872" s="202"/>
      <c r="AW872" s="202"/>
      <c r="AX872" s="202"/>
      <c r="AY872" s="202"/>
      <c r="AZ872" s="202"/>
      <c r="BA872" s="202"/>
      <c r="BB872" s="202"/>
      <c r="BC872" s="202"/>
      <c r="BD872" s="202"/>
      <c r="BE872" s="202"/>
      <c r="BF872" s="202"/>
      <c r="BG872" s="202"/>
      <c r="BH872" s="202"/>
    </row>
    <row r="873" spans="1:60" outlineLevel="1" x14ac:dyDescent="0.2">
      <c r="A873" s="230"/>
      <c r="B873" s="212"/>
      <c r="C873" s="288" t="s">
        <v>203</v>
      </c>
      <c r="D873" s="269"/>
      <c r="E873" s="272">
        <v>12.4</v>
      </c>
      <c r="F873" s="223"/>
      <c r="G873" s="223"/>
      <c r="H873" s="224"/>
      <c r="I873" s="232"/>
      <c r="J873" s="202"/>
      <c r="K873" s="202"/>
      <c r="L873" s="202"/>
      <c r="M873" s="202"/>
      <c r="N873" s="202"/>
      <c r="O873" s="202"/>
      <c r="P873" s="202"/>
      <c r="Q873" s="202"/>
      <c r="R873" s="202"/>
      <c r="S873" s="202"/>
      <c r="T873" s="202"/>
      <c r="U873" s="202"/>
      <c r="V873" s="202"/>
      <c r="W873" s="202"/>
      <c r="X873" s="202"/>
      <c r="Y873" s="202"/>
      <c r="Z873" s="202"/>
      <c r="AA873" s="202"/>
      <c r="AB873" s="202"/>
      <c r="AC873" s="202"/>
      <c r="AD873" s="202"/>
      <c r="AE873" s="202"/>
      <c r="AF873" s="202"/>
      <c r="AG873" s="202"/>
      <c r="AH873" s="202"/>
      <c r="AI873" s="202"/>
      <c r="AJ873" s="202"/>
      <c r="AK873" s="202"/>
      <c r="AL873" s="202"/>
      <c r="AM873" s="202"/>
      <c r="AN873" s="202"/>
      <c r="AO873" s="202"/>
      <c r="AP873" s="202"/>
      <c r="AQ873" s="202"/>
      <c r="AR873" s="202"/>
      <c r="AS873" s="202"/>
      <c r="AT873" s="202"/>
      <c r="AU873" s="202"/>
      <c r="AV873" s="202"/>
      <c r="AW873" s="202"/>
      <c r="AX873" s="202"/>
      <c r="AY873" s="202"/>
      <c r="AZ873" s="202"/>
      <c r="BA873" s="202"/>
      <c r="BB873" s="202"/>
      <c r="BC873" s="202"/>
      <c r="BD873" s="202"/>
      <c r="BE873" s="202"/>
      <c r="BF873" s="202"/>
      <c r="BG873" s="202"/>
      <c r="BH873" s="202"/>
    </row>
    <row r="874" spans="1:60" outlineLevel="1" x14ac:dyDescent="0.2">
      <c r="A874" s="230"/>
      <c r="B874" s="212"/>
      <c r="C874" s="288" t="s">
        <v>204</v>
      </c>
      <c r="D874" s="269"/>
      <c r="E874" s="272">
        <v>4.9000000000000004</v>
      </c>
      <c r="F874" s="223"/>
      <c r="G874" s="223"/>
      <c r="H874" s="224"/>
      <c r="I874" s="232"/>
      <c r="J874" s="202"/>
      <c r="K874" s="202"/>
      <c r="L874" s="202"/>
      <c r="M874" s="202"/>
      <c r="N874" s="202"/>
      <c r="O874" s="202"/>
      <c r="P874" s="202"/>
      <c r="Q874" s="202"/>
      <c r="R874" s="202"/>
      <c r="S874" s="202"/>
      <c r="T874" s="202"/>
      <c r="U874" s="202"/>
      <c r="V874" s="202"/>
      <c r="W874" s="202"/>
      <c r="X874" s="202"/>
      <c r="Y874" s="202"/>
      <c r="Z874" s="202"/>
      <c r="AA874" s="202"/>
      <c r="AB874" s="202"/>
      <c r="AC874" s="202"/>
      <c r="AD874" s="202"/>
      <c r="AE874" s="202"/>
      <c r="AF874" s="202"/>
      <c r="AG874" s="202"/>
      <c r="AH874" s="202"/>
      <c r="AI874" s="202"/>
      <c r="AJ874" s="202"/>
      <c r="AK874" s="202"/>
      <c r="AL874" s="202"/>
      <c r="AM874" s="202"/>
      <c r="AN874" s="202"/>
      <c r="AO874" s="202"/>
      <c r="AP874" s="202"/>
      <c r="AQ874" s="202"/>
      <c r="AR874" s="202"/>
      <c r="AS874" s="202"/>
      <c r="AT874" s="202"/>
      <c r="AU874" s="202"/>
      <c r="AV874" s="202"/>
      <c r="AW874" s="202"/>
      <c r="AX874" s="202"/>
      <c r="AY874" s="202"/>
      <c r="AZ874" s="202"/>
      <c r="BA874" s="202"/>
      <c r="BB874" s="202"/>
      <c r="BC874" s="202"/>
      <c r="BD874" s="202"/>
      <c r="BE874" s="202"/>
      <c r="BF874" s="202"/>
      <c r="BG874" s="202"/>
      <c r="BH874" s="202"/>
    </row>
    <row r="875" spans="1:60" outlineLevel="1" x14ac:dyDescent="0.2">
      <c r="A875" s="230"/>
      <c r="B875" s="212"/>
      <c r="C875" s="288" t="s">
        <v>205</v>
      </c>
      <c r="D875" s="269"/>
      <c r="E875" s="272">
        <v>13.4</v>
      </c>
      <c r="F875" s="223"/>
      <c r="G875" s="223"/>
      <c r="H875" s="224"/>
      <c r="I875" s="232"/>
      <c r="J875" s="202"/>
      <c r="K875" s="202"/>
      <c r="L875" s="202"/>
      <c r="M875" s="202"/>
      <c r="N875" s="202"/>
      <c r="O875" s="202"/>
      <c r="P875" s="202"/>
      <c r="Q875" s="202"/>
      <c r="R875" s="202"/>
      <c r="S875" s="202"/>
      <c r="T875" s="202"/>
      <c r="U875" s="202"/>
      <c r="V875" s="202"/>
      <c r="W875" s="202"/>
      <c r="X875" s="202"/>
      <c r="Y875" s="202"/>
      <c r="Z875" s="202"/>
      <c r="AA875" s="202"/>
      <c r="AB875" s="202"/>
      <c r="AC875" s="202"/>
      <c r="AD875" s="202"/>
      <c r="AE875" s="202"/>
      <c r="AF875" s="202"/>
      <c r="AG875" s="202"/>
      <c r="AH875" s="202"/>
      <c r="AI875" s="202"/>
      <c r="AJ875" s="202"/>
      <c r="AK875" s="202"/>
      <c r="AL875" s="202"/>
      <c r="AM875" s="202"/>
      <c r="AN875" s="202"/>
      <c r="AO875" s="202"/>
      <c r="AP875" s="202"/>
      <c r="AQ875" s="202"/>
      <c r="AR875" s="202"/>
      <c r="AS875" s="202"/>
      <c r="AT875" s="202"/>
      <c r="AU875" s="202"/>
      <c r="AV875" s="202"/>
      <c r="AW875" s="202"/>
      <c r="AX875" s="202"/>
      <c r="AY875" s="202"/>
      <c r="AZ875" s="202"/>
      <c r="BA875" s="202"/>
      <c r="BB875" s="202"/>
      <c r="BC875" s="202"/>
      <c r="BD875" s="202"/>
      <c r="BE875" s="202"/>
      <c r="BF875" s="202"/>
      <c r="BG875" s="202"/>
      <c r="BH875" s="202"/>
    </row>
    <row r="876" spans="1:60" outlineLevel="1" x14ac:dyDescent="0.2">
      <c r="A876" s="230"/>
      <c r="B876" s="212"/>
      <c r="C876" s="288" t="s">
        <v>206</v>
      </c>
      <c r="D876" s="269"/>
      <c r="E876" s="272">
        <v>5.0999999999999996</v>
      </c>
      <c r="F876" s="223"/>
      <c r="G876" s="223"/>
      <c r="H876" s="224"/>
      <c r="I876" s="232"/>
      <c r="J876" s="202"/>
      <c r="K876" s="202"/>
      <c r="L876" s="202"/>
      <c r="M876" s="202"/>
      <c r="N876" s="202"/>
      <c r="O876" s="202"/>
      <c r="P876" s="202"/>
      <c r="Q876" s="202"/>
      <c r="R876" s="202"/>
      <c r="S876" s="202"/>
      <c r="T876" s="202"/>
      <c r="U876" s="202"/>
      <c r="V876" s="202"/>
      <c r="W876" s="202"/>
      <c r="X876" s="202"/>
      <c r="Y876" s="202"/>
      <c r="Z876" s="202"/>
      <c r="AA876" s="202"/>
      <c r="AB876" s="202"/>
      <c r="AC876" s="202"/>
      <c r="AD876" s="202"/>
      <c r="AE876" s="202"/>
      <c r="AF876" s="202"/>
      <c r="AG876" s="202"/>
      <c r="AH876" s="202"/>
      <c r="AI876" s="202"/>
      <c r="AJ876" s="202"/>
      <c r="AK876" s="202"/>
      <c r="AL876" s="202"/>
      <c r="AM876" s="202"/>
      <c r="AN876" s="202"/>
      <c r="AO876" s="202"/>
      <c r="AP876" s="202"/>
      <c r="AQ876" s="202"/>
      <c r="AR876" s="202"/>
      <c r="AS876" s="202"/>
      <c r="AT876" s="202"/>
      <c r="AU876" s="202"/>
      <c r="AV876" s="202"/>
      <c r="AW876" s="202"/>
      <c r="AX876" s="202"/>
      <c r="AY876" s="202"/>
      <c r="AZ876" s="202"/>
      <c r="BA876" s="202"/>
      <c r="BB876" s="202"/>
      <c r="BC876" s="202"/>
      <c r="BD876" s="202"/>
      <c r="BE876" s="202"/>
      <c r="BF876" s="202"/>
      <c r="BG876" s="202"/>
      <c r="BH876" s="202"/>
    </row>
    <row r="877" spans="1:60" outlineLevel="1" x14ac:dyDescent="0.2">
      <c r="A877" s="230"/>
      <c r="B877" s="212"/>
      <c r="C877" s="288" t="s">
        <v>207</v>
      </c>
      <c r="D877" s="269"/>
      <c r="E877" s="272">
        <v>3.85</v>
      </c>
      <c r="F877" s="223"/>
      <c r="G877" s="223"/>
      <c r="H877" s="224"/>
      <c r="I877" s="232"/>
      <c r="J877" s="202"/>
      <c r="K877" s="202"/>
      <c r="L877" s="202"/>
      <c r="M877" s="202"/>
      <c r="N877" s="202"/>
      <c r="O877" s="202"/>
      <c r="P877" s="202"/>
      <c r="Q877" s="202"/>
      <c r="R877" s="202"/>
      <c r="S877" s="202"/>
      <c r="T877" s="202"/>
      <c r="U877" s="202"/>
      <c r="V877" s="202"/>
      <c r="W877" s="202"/>
      <c r="X877" s="202"/>
      <c r="Y877" s="202"/>
      <c r="Z877" s="202"/>
      <c r="AA877" s="202"/>
      <c r="AB877" s="202"/>
      <c r="AC877" s="202"/>
      <c r="AD877" s="202"/>
      <c r="AE877" s="202"/>
      <c r="AF877" s="202"/>
      <c r="AG877" s="202"/>
      <c r="AH877" s="202"/>
      <c r="AI877" s="202"/>
      <c r="AJ877" s="202"/>
      <c r="AK877" s="202"/>
      <c r="AL877" s="202"/>
      <c r="AM877" s="202"/>
      <c r="AN877" s="202"/>
      <c r="AO877" s="202"/>
      <c r="AP877" s="202"/>
      <c r="AQ877" s="202"/>
      <c r="AR877" s="202"/>
      <c r="AS877" s="202"/>
      <c r="AT877" s="202"/>
      <c r="AU877" s="202"/>
      <c r="AV877" s="202"/>
      <c r="AW877" s="202"/>
      <c r="AX877" s="202"/>
      <c r="AY877" s="202"/>
      <c r="AZ877" s="202"/>
      <c r="BA877" s="202"/>
      <c r="BB877" s="202"/>
      <c r="BC877" s="202"/>
      <c r="BD877" s="202"/>
      <c r="BE877" s="202"/>
      <c r="BF877" s="202"/>
      <c r="BG877" s="202"/>
      <c r="BH877" s="202"/>
    </row>
    <row r="878" spans="1:60" outlineLevel="1" x14ac:dyDescent="0.2">
      <c r="A878" s="230"/>
      <c r="B878" s="212"/>
      <c r="C878" s="288" t="s">
        <v>208</v>
      </c>
      <c r="D878" s="269"/>
      <c r="E878" s="272">
        <v>2</v>
      </c>
      <c r="F878" s="223"/>
      <c r="G878" s="223"/>
      <c r="H878" s="224"/>
      <c r="I878" s="232"/>
      <c r="J878" s="202"/>
      <c r="K878" s="202"/>
      <c r="L878" s="202"/>
      <c r="M878" s="202"/>
      <c r="N878" s="202"/>
      <c r="O878" s="202"/>
      <c r="P878" s="202"/>
      <c r="Q878" s="202"/>
      <c r="R878" s="202"/>
      <c r="S878" s="202"/>
      <c r="T878" s="202"/>
      <c r="U878" s="202"/>
      <c r="V878" s="202"/>
      <c r="W878" s="202"/>
      <c r="X878" s="202"/>
      <c r="Y878" s="202"/>
      <c r="Z878" s="202"/>
      <c r="AA878" s="202"/>
      <c r="AB878" s="202"/>
      <c r="AC878" s="202"/>
      <c r="AD878" s="202"/>
      <c r="AE878" s="202"/>
      <c r="AF878" s="202"/>
      <c r="AG878" s="202"/>
      <c r="AH878" s="202"/>
      <c r="AI878" s="202"/>
      <c r="AJ878" s="202"/>
      <c r="AK878" s="202"/>
      <c r="AL878" s="202"/>
      <c r="AM878" s="202"/>
      <c r="AN878" s="202"/>
      <c r="AO878" s="202"/>
      <c r="AP878" s="202"/>
      <c r="AQ878" s="202"/>
      <c r="AR878" s="202"/>
      <c r="AS878" s="202"/>
      <c r="AT878" s="202"/>
      <c r="AU878" s="202"/>
      <c r="AV878" s="202"/>
      <c r="AW878" s="202"/>
      <c r="AX878" s="202"/>
      <c r="AY878" s="202"/>
      <c r="AZ878" s="202"/>
      <c r="BA878" s="202"/>
      <c r="BB878" s="202"/>
      <c r="BC878" s="202"/>
      <c r="BD878" s="202"/>
      <c r="BE878" s="202"/>
      <c r="BF878" s="202"/>
      <c r="BG878" s="202"/>
      <c r="BH878" s="202"/>
    </row>
    <row r="879" spans="1:60" outlineLevel="1" x14ac:dyDescent="0.2">
      <c r="A879" s="230"/>
      <c r="B879" s="212"/>
      <c r="C879" s="288" t="s">
        <v>209</v>
      </c>
      <c r="D879" s="269"/>
      <c r="E879" s="272">
        <v>17.100000000000001</v>
      </c>
      <c r="F879" s="223"/>
      <c r="G879" s="223"/>
      <c r="H879" s="224"/>
      <c r="I879" s="232"/>
      <c r="J879" s="202"/>
      <c r="K879" s="202"/>
      <c r="L879" s="202"/>
      <c r="M879" s="202"/>
      <c r="N879" s="202"/>
      <c r="O879" s="202"/>
      <c r="P879" s="202"/>
      <c r="Q879" s="202"/>
      <c r="R879" s="202"/>
      <c r="S879" s="202"/>
      <c r="T879" s="202"/>
      <c r="U879" s="202"/>
      <c r="V879" s="202"/>
      <c r="W879" s="202"/>
      <c r="X879" s="202"/>
      <c r="Y879" s="202"/>
      <c r="Z879" s="202"/>
      <c r="AA879" s="202"/>
      <c r="AB879" s="202"/>
      <c r="AC879" s="202"/>
      <c r="AD879" s="202"/>
      <c r="AE879" s="202"/>
      <c r="AF879" s="202"/>
      <c r="AG879" s="202"/>
      <c r="AH879" s="202"/>
      <c r="AI879" s="202"/>
      <c r="AJ879" s="202"/>
      <c r="AK879" s="202"/>
      <c r="AL879" s="202"/>
      <c r="AM879" s="202"/>
      <c r="AN879" s="202"/>
      <c r="AO879" s="202"/>
      <c r="AP879" s="202"/>
      <c r="AQ879" s="202"/>
      <c r="AR879" s="202"/>
      <c r="AS879" s="202"/>
      <c r="AT879" s="202"/>
      <c r="AU879" s="202"/>
      <c r="AV879" s="202"/>
      <c r="AW879" s="202"/>
      <c r="AX879" s="202"/>
      <c r="AY879" s="202"/>
      <c r="AZ879" s="202"/>
      <c r="BA879" s="202"/>
      <c r="BB879" s="202"/>
      <c r="BC879" s="202"/>
      <c r="BD879" s="202"/>
      <c r="BE879" s="202"/>
      <c r="BF879" s="202"/>
      <c r="BG879" s="202"/>
      <c r="BH879" s="202"/>
    </row>
    <row r="880" spans="1:60" outlineLevel="1" x14ac:dyDescent="0.2">
      <c r="A880" s="230"/>
      <c r="B880" s="212"/>
      <c r="C880" s="288" t="s">
        <v>210</v>
      </c>
      <c r="D880" s="269"/>
      <c r="E880" s="272"/>
      <c r="F880" s="223"/>
      <c r="G880" s="223"/>
      <c r="H880" s="224"/>
      <c r="I880" s="232"/>
      <c r="J880" s="202"/>
      <c r="K880" s="202"/>
      <c r="L880" s="202"/>
      <c r="M880" s="202"/>
      <c r="N880" s="202"/>
      <c r="O880" s="202"/>
      <c r="P880" s="202"/>
      <c r="Q880" s="202"/>
      <c r="R880" s="202"/>
      <c r="S880" s="202"/>
      <c r="T880" s="202"/>
      <c r="U880" s="202"/>
      <c r="V880" s="202"/>
      <c r="W880" s="202"/>
      <c r="X880" s="202"/>
      <c r="Y880" s="202"/>
      <c r="Z880" s="202"/>
      <c r="AA880" s="202"/>
      <c r="AB880" s="202"/>
      <c r="AC880" s="202"/>
      <c r="AD880" s="202"/>
      <c r="AE880" s="202"/>
      <c r="AF880" s="202"/>
      <c r="AG880" s="202"/>
      <c r="AH880" s="202"/>
      <c r="AI880" s="202"/>
      <c r="AJ880" s="202"/>
      <c r="AK880" s="202"/>
      <c r="AL880" s="202"/>
      <c r="AM880" s="202"/>
      <c r="AN880" s="202"/>
      <c r="AO880" s="202"/>
      <c r="AP880" s="202"/>
      <c r="AQ880" s="202"/>
      <c r="AR880" s="202"/>
      <c r="AS880" s="202"/>
      <c r="AT880" s="202"/>
      <c r="AU880" s="202"/>
      <c r="AV880" s="202"/>
      <c r="AW880" s="202"/>
      <c r="AX880" s="202"/>
      <c r="AY880" s="202"/>
      <c r="AZ880" s="202"/>
      <c r="BA880" s="202"/>
      <c r="BB880" s="202"/>
      <c r="BC880" s="202"/>
      <c r="BD880" s="202"/>
      <c r="BE880" s="202"/>
      <c r="BF880" s="202"/>
      <c r="BG880" s="202"/>
      <c r="BH880" s="202"/>
    </row>
    <row r="881" spans="1:60" outlineLevel="1" x14ac:dyDescent="0.2">
      <c r="A881" s="230"/>
      <c r="B881" s="212"/>
      <c r="C881" s="288" t="s">
        <v>211</v>
      </c>
      <c r="D881" s="269"/>
      <c r="E881" s="272">
        <v>4.5999999999999996</v>
      </c>
      <c r="F881" s="223"/>
      <c r="G881" s="223"/>
      <c r="H881" s="224"/>
      <c r="I881" s="232"/>
      <c r="J881" s="202"/>
      <c r="K881" s="202"/>
      <c r="L881" s="202"/>
      <c r="M881" s="202"/>
      <c r="N881" s="202"/>
      <c r="O881" s="202"/>
      <c r="P881" s="202"/>
      <c r="Q881" s="202"/>
      <c r="R881" s="202"/>
      <c r="S881" s="202"/>
      <c r="T881" s="202"/>
      <c r="U881" s="202"/>
      <c r="V881" s="202"/>
      <c r="W881" s="202"/>
      <c r="X881" s="202"/>
      <c r="Y881" s="202"/>
      <c r="Z881" s="202"/>
      <c r="AA881" s="202"/>
      <c r="AB881" s="202"/>
      <c r="AC881" s="202"/>
      <c r="AD881" s="202"/>
      <c r="AE881" s="202"/>
      <c r="AF881" s="202"/>
      <c r="AG881" s="202"/>
      <c r="AH881" s="202"/>
      <c r="AI881" s="202"/>
      <c r="AJ881" s="202"/>
      <c r="AK881" s="202"/>
      <c r="AL881" s="202"/>
      <c r="AM881" s="202"/>
      <c r="AN881" s="202"/>
      <c r="AO881" s="202"/>
      <c r="AP881" s="202"/>
      <c r="AQ881" s="202"/>
      <c r="AR881" s="202"/>
      <c r="AS881" s="202"/>
      <c r="AT881" s="202"/>
      <c r="AU881" s="202"/>
      <c r="AV881" s="202"/>
      <c r="AW881" s="202"/>
      <c r="AX881" s="202"/>
      <c r="AY881" s="202"/>
      <c r="AZ881" s="202"/>
      <c r="BA881" s="202"/>
      <c r="BB881" s="202"/>
      <c r="BC881" s="202"/>
      <c r="BD881" s="202"/>
      <c r="BE881" s="202"/>
      <c r="BF881" s="202"/>
      <c r="BG881" s="202"/>
      <c r="BH881" s="202"/>
    </row>
    <row r="882" spans="1:60" outlineLevel="1" x14ac:dyDescent="0.2">
      <c r="A882" s="230"/>
      <c r="B882" s="212"/>
      <c r="C882" s="288" t="s">
        <v>203</v>
      </c>
      <c r="D882" s="269"/>
      <c r="E882" s="272">
        <v>12.4</v>
      </c>
      <c r="F882" s="223"/>
      <c r="G882" s="223"/>
      <c r="H882" s="224"/>
      <c r="I882" s="232"/>
      <c r="J882" s="202"/>
      <c r="K882" s="202"/>
      <c r="L882" s="202"/>
      <c r="M882" s="202"/>
      <c r="N882" s="202"/>
      <c r="O882" s="202"/>
      <c r="P882" s="202"/>
      <c r="Q882" s="202"/>
      <c r="R882" s="202"/>
      <c r="S882" s="202"/>
      <c r="T882" s="202"/>
      <c r="U882" s="202"/>
      <c r="V882" s="202"/>
      <c r="W882" s="202"/>
      <c r="X882" s="202"/>
      <c r="Y882" s="202"/>
      <c r="Z882" s="202"/>
      <c r="AA882" s="202"/>
      <c r="AB882" s="202"/>
      <c r="AC882" s="202"/>
      <c r="AD882" s="202"/>
      <c r="AE882" s="202"/>
      <c r="AF882" s="202"/>
      <c r="AG882" s="202"/>
      <c r="AH882" s="202"/>
      <c r="AI882" s="202"/>
      <c r="AJ882" s="202"/>
      <c r="AK882" s="202"/>
      <c r="AL882" s="202"/>
      <c r="AM882" s="202"/>
      <c r="AN882" s="202"/>
      <c r="AO882" s="202"/>
      <c r="AP882" s="202"/>
      <c r="AQ882" s="202"/>
      <c r="AR882" s="202"/>
      <c r="AS882" s="202"/>
      <c r="AT882" s="202"/>
      <c r="AU882" s="202"/>
      <c r="AV882" s="202"/>
      <c r="AW882" s="202"/>
      <c r="AX882" s="202"/>
      <c r="AY882" s="202"/>
      <c r="AZ882" s="202"/>
      <c r="BA882" s="202"/>
      <c r="BB882" s="202"/>
      <c r="BC882" s="202"/>
      <c r="BD882" s="202"/>
      <c r="BE882" s="202"/>
      <c r="BF882" s="202"/>
      <c r="BG882" s="202"/>
      <c r="BH882" s="202"/>
    </row>
    <row r="883" spans="1:60" outlineLevel="1" x14ac:dyDescent="0.2">
      <c r="A883" s="230"/>
      <c r="B883" s="212"/>
      <c r="C883" s="288" t="s">
        <v>212</v>
      </c>
      <c r="D883" s="269"/>
      <c r="E883" s="272">
        <v>7.7</v>
      </c>
      <c r="F883" s="223"/>
      <c r="G883" s="223"/>
      <c r="H883" s="224"/>
      <c r="I883" s="232"/>
      <c r="J883" s="202"/>
      <c r="K883" s="202"/>
      <c r="L883" s="202"/>
      <c r="M883" s="202"/>
      <c r="N883" s="202"/>
      <c r="O883" s="202"/>
      <c r="P883" s="202"/>
      <c r="Q883" s="202"/>
      <c r="R883" s="202"/>
      <c r="S883" s="202"/>
      <c r="T883" s="202"/>
      <c r="U883" s="202"/>
      <c r="V883" s="202"/>
      <c r="W883" s="202"/>
      <c r="X883" s="202"/>
      <c r="Y883" s="202"/>
      <c r="Z883" s="202"/>
      <c r="AA883" s="202"/>
      <c r="AB883" s="202"/>
      <c r="AC883" s="202"/>
      <c r="AD883" s="202"/>
      <c r="AE883" s="202"/>
      <c r="AF883" s="202"/>
      <c r="AG883" s="202"/>
      <c r="AH883" s="202"/>
      <c r="AI883" s="202"/>
      <c r="AJ883" s="202"/>
      <c r="AK883" s="202"/>
      <c r="AL883" s="202"/>
      <c r="AM883" s="202"/>
      <c r="AN883" s="202"/>
      <c r="AO883" s="202"/>
      <c r="AP883" s="202"/>
      <c r="AQ883" s="202"/>
      <c r="AR883" s="202"/>
      <c r="AS883" s="202"/>
      <c r="AT883" s="202"/>
      <c r="AU883" s="202"/>
      <c r="AV883" s="202"/>
      <c r="AW883" s="202"/>
      <c r="AX883" s="202"/>
      <c r="AY883" s="202"/>
      <c r="AZ883" s="202"/>
      <c r="BA883" s="202"/>
      <c r="BB883" s="202"/>
      <c r="BC883" s="202"/>
      <c r="BD883" s="202"/>
      <c r="BE883" s="202"/>
      <c r="BF883" s="202"/>
      <c r="BG883" s="202"/>
      <c r="BH883" s="202"/>
    </row>
    <row r="884" spans="1:60" outlineLevel="1" x14ac:dyDescent="0.2">
      <c r="A884" s="230"/>
      <c r="B884" s="212"/>
      <c r="C884" s="287" t="s">
        <v>213</v>
      </c>
      <c r="D884" s="269"/>
      <c r="E884" s="272"/>
      <c r="F884" s="223"/>
      <c r="G884" s="223"/>
      <c r="H884" s="224"/>
      <c r="I884" s="232"/>
      <c r="J884" s="202"/>
      <c r="K884" s="202"/>
      <c r="L884" s="202"/>
      <c r="M884" s="202"/>
      <c r="N884" s="202"/>
      <c r="O884" s="202"/>
      <c r="P884" s="202"/>
      <c r="Q884" s="202"/>
      <c r="R884" s="202"/>
      <c r="S884" s="202"/>
      <c r="T884" s="202"/>
      <c r="U884" s="202"/>
      <c r="V884" s="202"/>
      <c r="W884" s="202"/>
      <c r="X884" s="202"/>
      <c r="Y884" s="202"/>
      <c r="Z884" s="202"/>
      <c r="AA884" s="202"/>
      <c r="AB884" s="202"/>
      <c r="AC884" s="202"/>
      <c r="AD884" s="202"/>
      <c r="AE884" s="202"/>
      <c r="AF884" s="202"/>
      <c r="AG884" s="202"/>
      <c r="AH884" s="202"/>
      <c r="AI884" s="202"/>
      <c r="AJ884" s="202"/>
      <c r="AK884" s="202"/>
      <c r="AL884" s="202"/>
      <c r="AM884" s="202"/>
      <c r="AN884" s="202"/>
      <c r="AO884" s="202"/>
      <c r="AP884" s="202"/>
      <c r="AQ884" s="202"/>
      <c r="AR884" s="202"/>
      <c r="AS884" s="202"/>
      <c r="AT884" s="202"/>
      <c r="AU884" s="202"/>
      <c r="AV884" s="202"/>
      <c r="AW884" s="202"/>
      <c r="AX884" s="202"/>
      <c r="AY884" s="202"/>
      <c r="AZ884" s="202"/>
      <c r="BA884" s="202"/>
      <c r="BB884" s="202"/>
      <c r="BC884" s="202"/>
      <c r="BD884" s="202"/>
      <c r="BE884" s="202"/>
      <c r="BF884" s="202"/>
      <c r="BG884" s="202"/>
      <c r="BH884" s="202"/>
    </row>
    <row r="885" spans="1:60" outlineLevel="1" x14ac:dyDescent="0.2">
      <c r="A885" s="230"/>
      <c r="B885" s="212"/>
      <c r="C885" s="286" t="s">
        <v>654</v>
      </c>
      <c r="D885" s="268"/>
      <c r="E885" s="271">
        <v>44.15</v>
      </c>
      <c r="F885" s="223"/>
      <c r="G885" s="223"/>
      <c r="H885" s="224"/>
      <c r="I885" s="232"/>
      <c r="J885" s="202"/>
      <c r="K885" s="202"/>
      <c r="L885" s="202"/>
      <c r="M885" s="202"/>
      <c r="N885" s="202"/>
      <c r="O885" s="202"/>
      <c r="P885" s="202"/>
      <c r="Q885" s="202"/>
      <c r="R885" s="202"/>
      <c r="S885" s="202"/>
      <c r="T885" s="202"/>
      <c r="U885" s="202"/>
      <c r="V885" s="202"/>
      <c r="W885" s="202"/>
      <c r="X885" s="202"/>
      <c r="Y885" s="202"/>
      <c r="Z885" s="202"/>
      <c r="AA885" s="202"/>
      <c r="AB885" s="202"/>
      <c r="AC885" s="202"/>
      <c r="AD885" s="202"/>
      <c r="AE885" s="202"/>
      <c r="AF885" s="202"/>
      <c r="AG885" s="202"/>
      <c r="AH885" s="202"/>
      <c r="AI885" s="202"/>
      <c r="AJ885" s="202"/>
      <c r="AK885" s="202"/>
      <c r="AL885" s="202"/>
      <c r="AM885" s="202"/>
      <c r="AN885" s="202"/>
      <c r="AO885" s="202"/>
      <c r="AP885" s="202"/>
      <c r="AQ885" s="202"/>
      <c r="AR885" s="202"/>
      <c r="AS885" s="202"/>
      <c r="AT885" s="202"/>
      <c r="AU885" s="202"/>
      <c r="AV885" s="202"/>
      <c r="AW885" s="202"/>
      <c r="AX885" s="202"/>
      <c r="AY885" s="202"/>
      <c r="AZ885" s="202"/>
      <c r="BA885" s="202"/>
      <c r="BB885" s="202"/>
      <c r="BC885" s="202"/>
      <c r="BD885" s="202"/>
      <c r="BE885" s="202"/>
      <c r="BF885" s="202"/>
      <c r="BG885" s="202"/>
      <c r="BH885" s="202"/>
    </row>
    <row r="886" spans="1:60" x14ac:dyDescent="0.2">
      <c r="A886" s="229" t="s">
        <v>119</v>
      </c>
      <c r="B886" s="211" t="s">
        <v>97</v>
      </c>
      <c r="C886" s="255" t="s">
        <v>98</v>
      </c>
      <c r="D886" s="213"/>
      <c r="E886" s="216"/>
      <c r="F886" s="227">
        <f>SUM(G887:G900)</f>
        <v>0</v>
      </c>
      <c r="G886" s="228"/>
      <c r="H886" s="221"/>
      <c r="I886" s="231"/>
    </row>
    <row r="887" spans="1:60" outlineLevel="1" x14ac:dyDescent="0.2">
      <c r="A887" s="230"/>
      <c r="B887" s="265" t="s">
        <v>655</v>
      </c>
      <c r="C887" s="284"/>
      <c r="D887" s="267"/>
      <c r="E887" s="270"/>
      <c r="F887" s="274"/>
      <c r="G887" s="275"/>
      <c r="H887" s="224"/>
      <c r="I887" s="232"/>
      <c r="J887" s="202"/>
      <c r="K887" s="202"/>
      <c r="L887" s="202"/>
      <c r="M887" s="202"/>
      <c r="N887" s="202"/>
      <c r="O887" s="202"/>
      <c r="P887" s="202"/>
      <c r="Q887" s="202"/>
      <c r="R887" s="202"/>
      <c r="S887" s="202"/>
      <c r="T887" s="202"/>
      <c r="U887" s="202"/>
      <c r="V887" s="202"/>
      <c r="W887" s="202"/>
      <c r="X887" s="202"/>
      <c r="Y887" s="202"/>
      <c r="Z887" s="202"/>
      <c r="AA887" s="202"/>
      <c r="AB887" s="202"/>
      <c r="AC887" s="202">
        <v>0</v>
      </c>
      <c r="AD887" s="202"/>
      <c r="AE887" s="202"/>
      <c r="AF887" s="202"/>
      <c r="AG887" s="202"/>
      <c r="AH887" s="202"/>
      <c r="AI887" s="202"/>
      <c r="AJ887" s="202"/>
      <c r="AK887" s="202"/>
      <c r="AL887" s="202"/>
      <c r="AM887" s="202"/>
      <c r="AN887" s="202"/>
      <c r="AO887" s="202"/>
      <c r="AP887" s="202"/>
      <c r="AQ887" s="202"/>
      <c r="AR887" s="202"/>
      <c r="AS887" s="202"/>
      <c r="AT887" s="202"/>
      <c r="AU887" s="202"/>
      <c r="AV887" s="202"/>
      <c r="AW887" s="202"/>
      <c r="AX887" s="202"/>
      <c r="AY887" s="202"/>
      <c r="AZ887" s="202"/>
      <c r="BA887" s="202"/>
      <c r="BB887" s="202"/>
      <c r="BC887" s="202"/>
      <c r="BD887" s="202"/>
      <c r="BE887" s="202"/>
      <c r="BF887" s="202"/>
      <c r="BG887" s="202"/>
      <c r="BH887" s="202"/>
    </row>
    <row r="888" spans="1:60" outlineLevel="1" x14ac:dyDescent="0.2">
      <c r="A888" s="230">
        <v>99</v>
      </c>
      <c r="B888" s="212" t="s">
        <v>656</v>
      </c>
      <c r="C888" s="256" t="s">
        <v>657</v>
      </c>
      <c r="D888" s="214" t="s">
        <v>168</v>
      </c>
      <c r="E888" s="217">
        <v>8.4</v>
      </c>
      <c r="F888" s="222"/>
      <c r="G888" s="223">
        <f>ROUND(E888*F888,2)</f>
        <v>0</v>
      </c>
      <c r="H888" s="224" t="s">
        <v>658</v>
      </c>
      <c r="I888" s="232" t="s">
        <v>123</v>
      </c>
      <c r="J888" s="202"/>
      <c r="K888" s="202"/>
      <c r="L888" s="202"/>
      <c r="M888" s="202"/>
      <c r="N888" s="202"/>
      <c r="O888" s="202"/>
      <c r="P888" s="202"/>
      <c r="Q888" s="202"/>
      <c r="R888" s="202"/>
      <c r="S888" s="202"/>
      <c r="T888" s="202"/>
      <c r="U888" s="202"/>
      <c r="V888" s="202"/>
      <c r="W888" s="202"/>
      <c r="X888" s="202"/>
      <c r="Y888" s="202"/>
      <c r="Z888" s="202"/>
      <c r="AA888" s="202"/>
      <c r="AB888" s="202"/>
      <c r="AC888" s="202"/>
      <c r="AD888" s="202"/>
      <c r="AE888" s="202"/>
      <c r="AF888" s="202"/>
      <c r="AG888" s="202"/>
      <c r="AH888" s="202"/>
      <c r="AI888" s="202"/>
      <c r="AJ888" s="202"/>
      <c r="AK888" s="202"/>
      <c r="AL888" s="202"/>
      <c r="AM888" s="202">
        <v>21</v>
      </c>
      <c r="AN888" s="202"/>
      <c r="AO888" s="202"/>
      <c r="AP888" s="202"/>
      <c r="AQ888" s="202"/>
      <c r="AR888" s="202"/>
      <c r="AS888" s="202"/>
      <c r="AT888" s="202"/>
      <c r="AU888" s="202"/>
      <c r="AV888" s="202"/>
      <c r="AW888" s="202"/>
      <c r="AX888" s="202"/>
      <c r="AY888" s="202"/>
      <c r="AZ888" s="202"/>
      <c r="BA888" s="202"/>
      <c r="BB888" s="202"/>
      <c r="BC888" s="202"/>
      <c r="BD888" s="202"/>
      <c r="BE888" s="202"/>
      <c r="BF888" s="202"/>
      <c r="BG888" s="202"/>
      <c r="BH888" s="202"/>
    </row>
    <row r="889" spans="1:60" outlineLevel="1" x14ac:dyDescent="0.2">
      <c r="A889" s="230"/>
      <c r="B889" s="212"/>
      <c r="C889" s="286" t="s">
        <v>466</v>
      </c>
      <c r="D889" s="268"/>
      <c r="E889" s="271"/>
      <c r="F889" s="223"/>
      <c r="G889" s="223"/>
      <c r="H889" s="224"/>
      <c r="I889" s="232"/>
      <c r="J889" s="202"/>
      <c r="K889" s="202"/>
      <c r="L889" s="202"/>
      <c r="M889" s="202"/>
      <c r="N889" s="202"/>
      <c r="O889" s="202"/>
      <c r="P889" s="202"/>
      <c r="Q889" s="202"/>
      <c r="R889" s="202"/>
      <c r="S889" s="202"/>
      <c r="T889" s="202"/>
      <c r="U889" s="202"/>
      <c r="V889" s="202"/>
      <c r="W889" s="202"/>
      <c r="X889" s="202"/>
      <c r="Y889" s="202"/>
      <c r="Z889" s="202"/>
      <c r="AA889" s="202"/>
      <c r="AB889" s="202"/>
      <c r="AC889" s="202"/>
      <c r="AD889" s="202"/>
      <c r="AE889" s="202"/>
      <c r="AF889" s="202"/>
      <c r="AG889" s="202"/>
      <c r="AH889" s="202"/>
      <c r="AI889" s="202"/>
      <c r="AJ889" s="202"/>
      <c r="AK889" s="202"/>
      <c r="AL889" s="202"/>
      <c r="AM889" s="202"/>
      <c r="AN889" s="202"/>
      <c r="AO889" s="202"/>
      <c r="AP889" s="202"/>
      <c r="AQ889" s="202"/>
      <c r="AR889" s="202"/>
      <c r="AS889" s="202"/>
      <c r="AT889" s="202"/>
      <c r="AU889" s="202"/>
      <c r="AV889" s="202"/>
      <c r="AW889" s="202"/>
      <c r="AX889" s="202"/>
      <c r="AY889" s="202"/>
      <c r="AZ889" s="202"/>
      <c r="BA889" s="202"/>
      <c r="BB889" s="202"/>
      <c r="BC889" s="202"/>
      <c r="BD889" s="202"/>
      <c r="BE889" s="202"/>
      <c r="BF889" s="202"/>
      <c r="BG889" s="202"/>
      <c r="BH889" s="202"/>
    </row>
    <row r="890" spans="1:60" outlineLevel="1" x14ac:dyDescent="0.2">
      <c r="A890" s="230"/>
      <c r="B890" s="212"/>
      <c r="C890" s="286" t="s">
        <v>230</v>
      </c>
      <c r="D890" s="268"/>
      <c r="E890" s="271">
        <v>7.92</v>
      </c>
      <c r="F890" s="223"/>
      <c r="G890" s="223"/>
      <c r="H890" s="224"/>
      <c r="I890" s="232"/>
      <c r="J890" s="202"/>
      <c r="K890" s="202"/>
      <c r="L890" s="202"/>
      <c r="M890" s="202"/>
      <c r="N890" s="202"/>
      <c r="O890" s="202"/>
      <c r="P890" s="202"/>
      <c r="Q890" s="202"/>
      <c r="R890" s="202"/>
      <c r="S890" s="202"/>
      <c r="T890" s="202"/>
      <c r="U890" s="202"/>
      <c r="V890" s="202"/>
      <c r="W890" s="202"/>
      <c r="X890" s="202"/>
      <c r="Y890" s="202"/>
      <c r="Z890" s="202"/>
      <c r="AA890" s="202"/>
      <c r="AB890" s="202"/>
      <c r="AC890" s="202"/>
      <c r="AD890" s="202"/>
      <c r="AE890" s="202"/>
      <c r="AF890" s="202"/>
      <c r="AG890" s="202"/>
      <c r="AH890" s="202"/>
      <c r="AI890" s="202"/>
      <c r="AJ890" s="202"/>
      <c r="AK890" s="202"/>
      <c r="AL890" s="202"/>
      <c r="AM890" s="202"/>
      <c r="AN890" s="202"/>
      <c r="AO890" s="202"/>
      <c r="AP890" s="202"/>
      <c r="AQ890" s="202"/>
      <c r="AR890" s="202"/>
      <c r="AS890" s="202"/>
      <c r="AT890" s="202"/>
      <c r="AU890" s="202"/>
      <c r="AV890" s="202"/>
      <c r="AW890" s="202"/>
      <c r="AX890" s="202"/>
      <c r="AY890" s="202"/>
      <c r="AZ890" s="202"/>
      <c r="BA890" s="202"/>
      <c r="BB890" s="202"/>
      <c r="BC890" s="202"/>
      <c r="BD890" s="202"/>
      <c r="BE890" s="202"/>
      <c r="BF890" s="202"/>
      <c r="BG890" s="202"/>
      <c r="BH890" s="202"/>
    </row>
    <row r="891" spans="1:60" outlineLevel="1" x14ac:dyDescent="0.2">
      <c r="A891" s="230"/>
      <c r="B891" s="212"/>
      <c r="C891" s="286" t="s">
        <v>468</v>
      </c>
      <c r="D891" s="268"/>
      <c r="E891" s="271"/>
      <c r="F891" s="223"/>
      <c r="G891" s="223"/>
      <c r="H891" s="224"/>
      <c r="I891" s="232"/>
      <c r="J891" s="202"/>
      <c r="K891" s="202"/>
      <c r="L891" s="202"/>
      <c r="M891" s="202"/>
      <c r="N891" s="202"/>
      <c r="O891" s="202"/>
      <c r="P891" s="202"/>
      <c r="Q891" s="202"/>
      <c r="R891" s="202"/>
      <c r="S891" s="202"/>
      <c r="T891" s="202"/>
      <c r="U891" s="202"/>
      <c r="V891" s="202"/>
      <c r="W891" s="202"/>
      <c r="X891" s="202"/>
      <c r="Y891" s="202"/>
      <c r="Z891" s="202"/>
      <c r="AA891" s="202"/>
      <c r="AB891" s="202"/>
      <c r="AC891" s="202"/>
      <c r="AD891" s="202"/>
      <c r="AE891" s="202"/>
      <c r="AF891" s="202"/>
      <c r="AG891" s="202"/>
      <c r="AH891" s="202"/>
      <c r="AI891" s="202"/>
      <c r="AJ891" s="202"/>
      <c r="AK891" s="202"/>
      <c r="AL891" s="202"/>
      <c r="AM891" s="202"/>
      <c r="AN891" s="202"/>
      <c r="AO891" s="202"/>
      <c r="AP891" s="202"/>
      <c r="AQ891" s="202"/>
      <c r="AR891" s="202"/>
      <c r="AS891" s="202"/>
      <c r="AT891" s="202"/>
      <c r="AU891" s="202"/>
      <c r="AV891" s="202"/>
      <c r="AW891" s="202"/>
      <c r="AX891" s="202"/>
      <c r="AY891" s="202"/>
      <c r="AZ891" s="202"/>
      <c r="BA891" s="202"/>
      <c r="BB891" s="202"/>
      <c r="BC891" s="202"/>
      <c r="BD891" s="202"/>
      <c r="BE891" s="202"/>
      <c r="BF891" s="202"/>
      <c r="BG891" s="202"/>
      <c r="BH891" s="202"/>
    </row>
    <row r="892" spans="1:60" outlineLevel="1" x14ac:dyDescent="0.2">
      <c r="A892" s="230"/>
      <c r="B892" s="212"/>
      <c r="C892" s="286" t="s">
        <v>482</v>
      </c>
      <c r="D892" s="268"/>
      <c r="E892" s="271">
        <v>0.48</v>
      </c>
      <c r="F892" s="223"/>
      <c r="G892" s="223"/>
      <c r="H892" s="224"/>
      <c r="I892" s="232"/>
      <c r="J892" s="202"/>
      <c r="K892" s="202"/>
      <c r="L892" s="202"/>
      <c r="M892" s="202"/>
      <c r="N892" s="202"/>
      <c r="O892" s="202"/>
      <c r="P892" s="202"/>
      <c r="Q892" s="202"/>
      <c r="R892" s="202"/>
      <c r="S892" s="202"/>
      <c r="T892" s="202"/>
      <c r="U892" s="202"/>
      <c r="V892" s="202"/>
      <c r="W892" s="202"/>
      <c r="X892" s="202"/>
      <c r="Y892" s="202"/>
      <c r="Z892" s="202"/>
      <c r="AA892" s="202"/>
      <c r="AB892" s="202"/>
      <c r="AC892" s="202"/>
      <c r="AD892" s="202"/>
      <c r="AE892" s="202"/>
      <c r="AF892" s="202"/>
      <c r="AG892" s="202"/>
      <c r="AH892" s="202"/>
      <c r="AI892" s="202"/>
      <c r="AJ892" s="202"/>
      <c r="AK892" s="202"/>
      <c r="AL892" s="202"/>
      <c r="AM892" s="202"/>
      <c r="AN892" s="202"/>
      <c r="AO892" s="202"/>
      <c r="AP892" s="202"/>
      <c r="AQ892" s="202"/>
      <c r="AR892" s="202"/>
      <c r="AS892" s="202"/>
      <c r="AT892" s="202"/>
      <c r="AU892" s="202"/>
      <c r="AV892" s="202"/>
      <c r="AW892" s="202"/>
      <c r="AX892" s="202"/>
      <c r="AY892" s="202"/>
      <c r="AZ892" s="202"/>
      <c r="BA892" s="202"/>
      <c r="BB892" s="202"/>
      <c r="BC892" s="202"/>
      <c r="BD892" s="202"/>
      <c r="BE892" s="202"/>
      <c r="BF892" s="202"/>
      <c r="BG892" s="202"/>
      <c r="BH892" s="202"/>
    </row>
    <row r="893" spans="1:60" outlineLevel="1" x14ac:dyDescent="0.2">
      <c r="A893" s="230">
        <v>100</v>
      </c>
      <c r="B893" s="212" t="s">
        <v>659</v>
      </c>
      <c r="C893" s="256" t="s">
        <v>660</v>
      </c>
      <c r="D893" s="214" t="s">
        <v>168</v>
      </c>
      <c r="E893" s="217">
        <v>24.72</v>
      </c>
      <c r="F893" s="222"/>
      <c r="G893" s="223">
        <f>ROUND(E893*F893,2)</f>
        <v>0</v>
      </c>
      <c r="H893" s="224" t="s">
        <v>658</v>
      </c>
      <c r="I893" s="232" t="s">
        <v>123</v>
      </c>
      <c r="J893" s="202"/>
      <c r="K893" s="202"/>
      <c r="L893" s="202"/>
      <c r="M893" s="202"/>
      <c r="N893" s="202"/>
      <c r="O893" s="202"/>
      <c r="P893" s="202"/>
      <c r="Q893" s="202"/>
      <c r="R893" s="202"/>
      <c r="S893" s="202"/>
      <c r="T893" s="202"/>
      <c r="U893" s="202"/>
      <c r="V893" s="202"/>
      <c r="W893" s="202"/>
      <c r="X893" s="202"/>
      <c r="Y893" s="202"/>
      <c r="Z893" s="202"/>
      <c r="AA893" s="202"/>
      <c r="AB893" s="202"/>
      <c r="AC893" s="202"/>
      <c r="AD893" s="202"/>
      <c r="AE893" s="202"/>
      <c r="AF893" s="202"/>
      <c r="AG893" s="202"/>
      <c r="AH893" s="202"/>
      <c r="AI893" s="202"/>
      <c r="AJ893" s="202"/>
      <c r="AK893" s="202"/>
      <c r="AL893" s="202"/>
      <c r="AM893" s="202">
        <v>21</v>
      </c>
      <c r="AN893" s="202"/>
      <c r="AO893" s="202"/>
      <c r="AP893" s="202"/>
      <c r="AQ893" s="202"/>
      <c r="AR893" s="202"/>
      <c r="AS893" s="202"/>
      <c r="AT893" s="202"/>
      <c r="AU893" s="202"/>
      <c r="AV893" s="202"/>
      <c r="AW893" s="202"/>
      <c r="AX893" s="202"/>
      <c r="AY893" s="202"/>
      <c r="AZ893" s="202"/>
      <c r="BA893" s="202"/>
      <c r="BB893" s="202"/>
      <c r="BC893" s="202"/>
      <c r="BD893" s="202"/>
      <c r="BE893" s="202"/>
      <c r="BF893" s="202"/>
      <c r="BG893" s="202"/>
      <c r="BH893" s="202"/>
    </row>
    <row r="894" spans="1:60" outlineLevel="1" x14ac:dyDescent="0.2">
      <c r="A894" s="230"/>
      <c r="B894" s="212"/>
      <c r="C894" s="286" t="s">
        <v>469</v>
      </c>
      <c r="D894" s="268"/>
      <c r="E894" s="271"/>
      <c r="F894" s="223"/>
      <c r="G894" s="223"/>
      <c r="H894" s="224"/>
      <c r="I894" s="232"/>
      <c r="J894" s="202"/>
      <c r="K894" s="202"/>
      <c r="L894" s="202"/>
      <c r="M894" s="202"/>
      <c r="N894" s="202"/>
      <c r="O894" s="202"/>
      <c r="P894" s="202"/>
      <c r="Q894" s="202"/>
      <c r="R894" s="202"/>
      <c r="S894" s="202"/>
      <c r="T894" s="202"/>
      <c r="U894" s="202"/>
      <c r="V894" s="202"/>
      <c r="W894" s="202"/>
      <c r="X894" s="202"/>
      <c r="Y894" s="202"/>
      <c r="Z894" s="202"/>
      <c r="AA894" s="202"/>
      <c r="AB894" s="202"/>
      <c r="AC894" s="202"/>
      <c r="AD894" s="202"/>
      <c r="AE894" s="202"/>
      <c r="AF894" s="202"/>
      <c r="AG894" s="202"/>
      <c r="AH894" s="202"/>
      <c r="AI894" s="202"/>
      <c r="AJ894" s="202"/>
      <c r="AK894" s="202"/>
      <c r="AL894" s="202"/>
      <c r="AM894" s="202"/>
      <c r="AN894" s="202"/>
      <c r="AO894" s="202"/>
      <c r="AP894" s="202"/>
      <c r="AQ894" s="202"/>
      <c r="AR894" s="202"/>
      <c r="AS894" s="202"/>
      <c r="AT894" s="202"/>
      <c r="AU894" s="202"/>
      <c r="AV894" s="202"/>
      <c r="AW894" s="202"/>
      <c r="AX894" s="202"/>
      <c r="AY894" s="202"/>
      <c r="AZ894" s="202"/>
      <c r="BA894" s="202"/>
      <c r="BB894" s="202"/>
      <c r="BC894" s="202"/>
      <c r="BD894" s="202"/>
      <c r="BE894" s="202"/>
      <c r="BF894" s="202"/>
      <c r="BG894" s="202"/>
      <c r="BH894" s="202"/>
    </row>
    <row r="895" spans="1:60" outlineLevel="1" x14ac:dyDescent="0.2">
      <c r="A895" s="230"/>
      <c r="B895" s="212"/>
      <c r="C895" s="286" t="s">
        <v>485</v>
      </c>
      <c r="D895" s="268"/>
      <c r="E895" s="271">
        <v>5.22</v>
      </c>
      <c r="F895" s="223"/>
      <c r="G895" s="223"/>
      <c r="H895" s="224"/>
      <c r="I895" s="232"/>
      <c r="J895" s="202"/>
      <c r="K895" s="202"/>
      <c r="L895" s="202"/>
      <c r="M895" s="202"/>
      <c r="N895" s="202"/>
      <c r="O895" s="202"/>
      <c r="P895" s="202"/>
      <c r="Q895" s="202"/>
      <c r="R895" s="202"/>
      <c r="S895" s="202"/>
      <c r="T895" s="202"/>
      <c r="U895" s="202"/>
      <c r="V895" s="202"/>
      <c r="W895" s="202"/>
      <c r="X895" s="202"/>
      <c r="Y895" s="202"/>
      <c r="Z895" s="202"/>
      <c r="AA895" s="202"/>
      <c r="AB895" s="202"/>
      <c r="AC895" s="202"/>
      <c r="AD895" s="202"/>
      <c r="AE895" s="202"/>
      <c r="AF895" s="202"/>
      <c r="AG895" s="202"/>
      <c r="AH895" s="202"/>
      <c r="AI895" s="202"/>
      <c r="AJ895" s="202"/>
      <c r="AK895" s="202"/>
      <c r="AL895" s="202"/>
      <c r="AM895" s="202"/>
      <c r="AN895" s="202"/>
      <c r="AO895" s="202"/>
      <c r="AP895" s="202"/>
      <c r="AQ895" s="202"/>
      <c r="AR895" s="202"/>
      <c r="AS895" s="202"/>
      <c r="AT895" s="202"/>
      <c r="AU895" s="202"/>
      <c r="AV895" s="202"/>
      <c r="AW895" s="202"/>
      <c r="AX895" s="202"/>
      <c r="AY895" s="202"/>
      <c r="AZ895" s="202"/>
      <c r="BA895" s="202"/>
      <c r="BB895" s="202"/>
      <c r="BC895" s="202"/>
      <c r="BD895" s="202"/>
      <c r="BE895" s="202"/>
      <c r="BF895" s="202"/>
      <c r="BG895" s="202"/>
      <c r="BH895" s="202"/>
    </row>
    <row r="896" spans="1:60" outlineLevel="1" x14ac:dyDescent="0.2">
      <c r="A896" s="230"/>
      <c r="B896" s="212"/>
      <c r="C896" s="286" t="s">
        <v>471</v>
      </c>
      <c r="D896" s="268"/>
      <c r="E896" s="271"/>
      <c r="F896" s="223"/>
      <c r="G896" s="223"/>
      <c r="H896" s="224"/>
      <c r="I896" s="232"/>
      <c r="J896" s="202"/>
      <c r="K896" s="202"/>
      <c r="L896" s="202"/>
      <c r="M896" s="202"/>
      <c r="N896" s="202"/>
      <c r="O896" s="202"/>
      <c r="P896" s="202"/>
      <c r="Q896" s="202"/>
      <c r="R896" s="202"/>
      <c r="S896" s="202"/>
      <c r="T896" s="202"/>
      <c r="U896" s="202"/>
      <c r="V896" s="202"/>
      <c r="W896" s="202"/>
      <c r="X896" s="202"/>
      <c r="Y896" s="202"/>
      <c r="Z896" s="202"/>
      <c r="AA896" s="202"/>
      <c r="AB896" s="202"/>
      <c r="AC896" s="202"/>
      <c r="AD896" s="202"/>
      <c r="AE896" s="202"/>
      <c r="AF896" s="202"/>
      <c r="AG896" s="202"/>
      <c r="AH896" s="202"/>
      <c r="AI896" s="202"/>
      <c r="AJ896" s="202"/>
      <c r="AK896" s="202"/>
      <c r="AL896" s="202"/>
      <c r="AM896" s="202"/>
      <c r="AN896" s="202"/>
      <c r="AO896" s="202"/>
      <c r="AP896" s="202"/>
      <c r="AQ896" s="202"/>
      <c r="AR896" s="202"/>
      <c r="AS896" s="202"/>
      <c r="AT896" s="202"/>
      <c r="AU896" s="202"/>
      <c r="AV896" s="202"/>
      <c r="AW896" s="202"/>
      <c r="AX896" s="202"/>
      <c r="AY896" s="202"/>
      <c r="AZ896" s="202"/>
      <c r="BA896" s="202"/>
      <c r="BB896" s="202"/>
      <c r="BC896" s="202"/>
      <c r="BD896" s="202"/>
      <c r="BE896" s="202"/>
      <c r="BF896" s="202"/>
      <c r="BG896" s="202"/>
      <c r="BH896" s="202"/>
    </row>
    <row r="897" spans="1:60" outlineLevel="1" x14ac:dyDescent="0.2">
      <c r="A897" s="230"/>
      <c r="B897" s="212"/>
      <c r="C897" s="286" t="s">
        <v>226</v>
      </c>
      <c r="D897" s="268"/>
      <c r="E897" s="271">
        <v>19.5</v>
      </c>
      <c r="F897" s="223"/>
      <c r="G897" s="223"/>
      <c r="H897" s="224"/>
      <c r="I897" s="232"/>
      <c r="J897" s="202"/>
      <c r="K897" s="202"/>
      <c r="L897" s="202"/>
      <c r="M897" s="202"/>
      <c r="N897" s="202"/>
      <c r="O897" s="202"/>
      <c r="P897" s="202"/>
      <c r="Q897" s="202"/>
      <c r="R897" s="202"/>
      <c r="S897" s="202"/>
      <c r="T897" s="202"/>
      <c r="U897" s="202"/>
      <c r="V897" s="202"/>
      <c r="W897" s="202"/>
      <c r="X897" s="202"/>
      <c r="Y897" s="202"/>
      <c r="Z897" s="202"/>
      <c r="AA897" s="202"/>
      <c r="AB897" s="202"/>
      <c r="AC897" s="202"/>
      <c r="AD897" s="202"/>
      <c r="AE897" s="202"/>
      <c r="AF897" s="202"/>
      <c r="AG897" s="202"/>
      <c r="AH897" s="202"/>
      <c r="AI897" s="202"/>
      <c r="AJ897" s="202"/>
      <c r="AK897" s="202"/>
      <c r="AL897" s="202"/>
      <c r="AM897" s="202"/>
      <c r="AN897" s="202"/>
      <c r="AO897" s="202"/>
      <c r="AP897" s="202"/>
      <c r="AQ897" s="202"/>
      <c r="AR897" s="202"/>
      <c r="AS897" s="202"/>
      <c r="AT897" s="202"/>
      <c r="AU897" s="202"/>
      <c r="AV897" s="202"/>
      <c r="AW897" s="202"/>
      <c r="AX897" s="202"/>
      <c r="AY897" s="202"/>
      <c r="AZ897" s="202"/>
      <c r="BA897" s="202"/>
      <c r="BB897" s="202"/>
      <c r="BC897" s="202"/>
      <c r="BD897" s="202"/>
      <c r="BE897" s="202"/>
      <c r="BF897" s="202"/>
      <c r="BG897" s="202"/>
      <c r="BH897" s="202"/>
    </row>
    <row r="898" spans="1:60" outlineLevel="1" x14ac:dyDescent="0.2">
      <c r="A898" s="230"/>
      <c r="B898" s="266" t="s">
        <v>661</v>
      </c>
      <c r="C898" s="285"/>
      <c r="D898" s="277"/>
      <c r="E898" s="278"/>
      <c r="F898" s="279"/>
      <c r="G898" s="276"/>
      <c r="H898" s="224"/>
      <c r="I898" s="232"/>
      <c r="J898" s="202"/>
      <c r="K898" s="202"/>
      <c r="L898" s="202"/>
      <c r="M898" s="202"/>
      <c r="N898" s="202"/>
      <c r="O898" s="202"/>
      <c r="P898" s="202"/>
      <c r="Q898" s="202"/>
      <c r="R898" s="202"/>
      <c r="S898" s="202"/>
      <c r="T898" s="202"/>
      <c r="U898" s="202"/>
      <c r="V898" s="202"/>
      <c r="W898" s="202"/>
      <c r="X898" s="202"/>
      <c r="Y898" s="202"/>
      <c r="Z898" s="202"/>
      <c r="AA898" s="202"/>
      <c r="AB898" s="202"/>
      <c r="AC898" s="202">
        <v>0</v>
      </c>
      <c r="AD898" s="202"/>
      <c r="AE898" s="202"/>
      <c r="AF898" s="202"/>
      <c r="AG898" s="202"/>
      <c r="AH898" s="202"/>
      <c r="AI898" s="202"/>
      <c r="AJ898" s="202"/>
      <c r="AK898" s="202"/>
      <c r="AL898" s="202"/>
      <c r="AM898" s="202"/>
      <c r="AN898" s="202"/>
      <c r="AO898" s="202"/>
      <c r="AP898" s="202"/>
      <c r="AQ898" s="202"/>
      <c r="AR898" s="202"/>
      <c r="AS898" s="202"/>
      <c r="AT898" s="202"/>
      <c r="AU898" s="202"/>
      <c r="AV898" s="202"/>
      <c r="AW898" s="202"/>
      <c r="AX898" s="202"/>
      <c r="AY898" s="202"/>
      <c r="AZ898" s="202"/>
      <c r="BA898" s="202"/>
      <c r="BB898" s="202"/>
      <c r="BC898" s="202"/>
      <c r="BD898" s="202"/>
      <c r="BE898" s="202"/>
      <c r="BF898" s="202"/>
      <c r="BG898" s="202"/>
      <c r="BH898" s="202"/>
    </row>
    <row r="899" spans="1:60" outlineLevel="1" x14ac:dyDescent="0.2">
      <c r="A899" s="230"/>
      <c r="B899" s="266" t="s">
        <v>525</v>
      </c>
      <c r="C899" s="285"/>
      <c r="D899" s="277"/>
      <c r="E899" s="278"/>
      <c r="F899" s="279"/>
      <c r="G899" s="276"/>
      <c r="H899" s="224"/>
      <c r="I899" s="232"/>
      <c r="J899" s="202"/>
      <c r="K899" s="202"/>
      <c r="L899" s="202"/>
      <c r="M899" s="202"/>
      <c r="N899" s="202"/>
      <c r="O899" s="202"/>
      <c r="P899" s="202"/>
      <c r="Q899" s="202"/>
      <c r="R899" s="202"/>
      <c r="S899" s="202"/>
      <c r="T899" s="202"/>
      <c r="U899" s="202"/>
      <c r="V899" s="202"/>
      <c r="W899" s="202"/>
      <c r="X899" s="202"/>
      <c r="Y899" s="202"/>
      <c r="Z899" s="202"/>
      <c r="AA899" s="202"/>
      <c r="AB899" s="202"/>
      <c r="AC899" s="202"/>
      <c r="AD899" s="202"/>
      <c r="AE899" s="202"/>
      <c r="AF899" s="202"/>
      <c r="AG899" s="202"/>
      <c r="AH899" s="202"/>
      <c r="AI899" s="202"/>
      <c r="AJ899" s="202"/>
      <c r="AK899" s="202"/>
      <c r="AL899" s="202"/>
      <c r="AM899" s="202"/>
      <c r="AN899" s="202"/>
      <c r="AO899" s="202"/>
      <c r="AP899" s="202"/>
      <c r="AQ899" s="202"/>
      <c r="AR899" s="202"/>
      <c r="AS899" s="202"/>
      <c r="AT899" s="202"/>
      <c r="AU899" s="202"/>
      <c r="AV899" s="202"/>
      <c r="AW899" s="202"/>
      <c r="AX899" s="202"/>
      <c r="AY899" s="202"/>
      <c r="AZ899" s="202"/>
      <c r="BA899" s="202"/>
      <c r="BB899" s="202"/>
      <c r="BC899" s="202"/>
      <c r="BD899" s="202"/>
      <c r="BE899" s="202"/>
      <c r="BF899" s="202"/>
      <c r="BG899" s="202"/>
      <c r="BH899" s="202"/>
    </row>
    <row r="900" spans="1:60" outlineLevel="1" x14ac:dyDescent="0.2">
      <c r="A900" s="230">
        <v>101</v>
      </c>
      <c r="B900" s="212" t="s">
        <v>662</v>
      </c>
      <c r="C900" s="256" t="s">
        <v>527</v>
      </c>
      <c r="D900" s="214" t="s">
        <v>528</v>
      </c>
      <c r="E900" s="273"/>
      <c r="F900" s="222"/>
      <c r="G900" s="223">
        <f>ROUND(E900*F900,2)</f>
        <v>0</v>
      </c>
      <c r="H900" s="224" t="s">
        <v>658</v>
      </c>
      <c r="I900" s="232" t="s">
        <v>123</v>
      </c>
      <c r="J900" s="202"/>
      <c r="K900" s="202"/>
      <c r="L900" s="202"/>
      <c r="M900" s="202"/>
      <c r="N900" s="202"/>
      <c r="O900" s="202"/>
      <c r="P900" s="202"/>
      <c r="Q900" s="202"/>
      <c r="R900" s="202"/>
      <c r="S900" s="202"/>
      <c r="T900" s="202"/>
      <c r="U900" s="202"/>
      <c r="V900" s="202"/>
      <c r="W900" s="202"/>
      <c r="X900" s="202"/>
      <c r="Y900" s="202"/>
      <c r="Z900" s="202"/>
      <c r="AA900" s="202"/>
      <c r="AB900" s="202"/>
      <c r="AC900" s="202"/>
      <c r="AD900" s="202"/>
      <c r="AE900" s="202"/>
      <c r="AF900" s="202"/>
      <c r="AG900" s="202"/>
      <c r="AH900" s="202"/>
      <c r="AI900" s="202"/>
      <c r="AJ900" s="202"/>
      <c r="AK900" s="202"/>
      <c r="AL900" s="202"/>
      <c r="AM900" s="202">
        <v>21</v>
      </c>
      <c r="AN900" s="202"/>
      <c r="AO900" s="202"/>
      <c r="AP900" s="202"/>
      <c r="AQ900" s="202"/>
      <c r="AR900" s="202"/>
      <c r="AS900" s="202"/>
      <c r="AT900" s="202"/>
      <c r="AU900" s="202"/>
      <c r="AV900" s="202"/>
      <c r="AW900" s="202"/>
      <c r="AX900" s="202"/>
      <c r="AY900" s="202"/>
      <c r="AZ900" s="202"/>
      <c r="BA900" s="202"/>
      <c r="BB900" s="202"/>
      <c r="BC900" s="202"/>
      <c r="BD900" s="202"/>
      <c r="BE900" s="202"/>
      <c r="BF900" s="202"/>
      <c r="BG900" s="202"/>
      <c r="BH900" s="202"/>
    </row>
    <row r="901" spans="1:60" x14ac:dyDescent="0.2">
      <c r="A901" s="229" t="s">
        <v>119</v>
      </c>
      <c r="B901" s="211" t="s">
        <v>99</v>
      </c>
      <c r="C901" s="255" t="s">
        <v>100</v>
      </c>
      <c r="D901" s="213"/>
      <c r="E901" s="216"/>
      <c r="F901" s="227">
        <f>SUM(G902:G922)</f>
        <v>0</v>
      </c>
      <c r="G901" s="228"/>
      <c r="H901" s="221"/>
      <c r="I901" s="231"/>
    </row>
    <row r="902" spans="1:60" outlineLevel="1" x14ac:dyDescent="0.2">
      <c r="A902" s="230">
        <v>102</v>
      </c>
      <c r="B902" s="212" t="s">
        <v>663</v>
      </c>
      <c r="C902" s="256" t="s">
        <v>664</v>
      </c>
      <c r="D902" s="214" t="s">
        <v>146</v>
      </c>
      <c r="E902" s="217">
        <v>84.5</v>
      </c>
      <c r="F902" s="222"/>
      <c r="G902" s="223">
        <f>ROUND(E902*F902,2)</f>
        <v>0</v>
      </c>
      <c r="H902" s="224"/>
      <c r="I902" s="232" t="s">
        <v>163</v>
      </c>
      <c r="J902" s="202"/>
      <c r="K902" s="202"/>
      <c r="L902" s="202"/>
      <c r="M902" s="202"/>
      <c r="N902" s="202"/>
      <c r="O902" s="202"/>
      <c r="P902" s="202"/>
      <c r="Q902" s="202"/>
      <c r="R902" s="202"/>
      <c r="S902" s="202"/>
      <c r="T902" s="202"/>
      <c r="U902" s="202"/>
      <c r="V902" s="202"/>
      <c r="W902" s="202"/>
      <c r="X902" s="202"/>
      <c r="Y902" s="202"/>
      <c r="Z902" s="202"/>
      <c r="AA902" s="202"/>
      <c r="AB902" s="202"/>
      <c r="AC902" s="202"/>
      <c r="AD902" s="202"/>
      <c r="AE902" s="202"/>
      <c r="AF902" s="202"/>
      <c r="AG902" s="202"/>
      <c r="AH902" s="202"/>
      <c r="AI902" s="202"/>
      <c r="AJ902" s="202"/>
      <c r="AK902" s="202"/>
      <c r="AL902" s="202"/>
      <c r="AM902" s="202">
        <v>21</v>
      </c>
      <c r="AN902" s="202"/>
      <c r="AO902" s="202"/>
      <c r="AP902" s="202"/>
      <c r="AQ902" s="202"/>
      <c r="AR902" s="202"/>
      <c r="AS902" s="202"/>
      <c r="AT902" s="202"/>
      <c r="AU902" s="202"/>
      <c r="AV902" s="202"/>
      <c r="AW902" s="202"/>
      <c r="AX902" s="202"/>
      <c r="AY902" s="202"/>
      <c r="AZ902" s="202"/>
      <c r="BA902" s="202"/>
      <c r="BB902" s="202"/>
      <c r="BC902" s="202"/>
      <c r="BD902" s="202"/>
      <c r="BE902" s="202"/>
      <c r="BF902" s="202"/>
      <c r="BG902" s="202"/>
      <c r="BH902" s="202"/>
    </row>
    <row r="903" spans="1:60" outlineLevel="1" x14ac:dyDescent="0.2">
      <c r="A903" s="230"/>
      <c r="B903" s="212"/>
      <c r="C903" s="286" t="s">
        <v>254</v>
      </c>
      <c r="D903" s="268"/>
      <c r="E903" s="271"/>
      <c r="F903" s="223"/>
      <c r="G903" s="223"/>
      <c r="H903" s="224"/>
      <c r="I903" s="232"/>
      <c r="J903" s="202"/>
      <c r="K903" s="202"/>
      <c r="L903" s="202"/>
      <c r="M903" s="202"/>
      <c r="N903" s="202"/>
      <c r="O903" s="202"/>
      <c r="P903" s="202"/>
      <c r="Q903" s="202"/>
      <c r="R903" s="202"/>
      <c r="S903" s="202"/>
      <c r="T903" s="202"/>
      <c r="U903" s="202"/>
      <c r="V903" s="202"/>
      <c r="W903" s="202"/>
      <c r="X903" s="202"/>
      <c r="Y903" s="202"/>
      <c r="Z903" s="202"/>
      <c r="AA903" s="202"/>
      <c r="AB903" s="202"/>
      <c r="AC903" s="202"/>
      <c r="AD903" s="202"/>
      <c r="AE903" s="202"/>
      <c r="AF903" s="202"/>
      <c r="AG903" s="202"/>
      <c r="AH903" s="202"/>
      <c r="AI903" s="202"/>
      <c r="AJ903" s="202"/>
      <c r="AK903" s="202"/>
      <c r="AL903" s="202"/>
      <c r="AM903" s="202"/>
      <c r="AN903" s="202"/>
      <c r="AO903" s="202"/>
      <c r="AP903" s="202"/>
      <c r="AQ903" s="202"/>
      <c r="AR903" s="202"/>
      <c r="AS903" s="202"/>
      <c r="AT903" s="202"/>
      <c r="AU903" s="202"/>
      <c r="AV903" s="202"/>
      <c r="AW903" s="202"/>
      <c r="AX903" s="202"/>
      <c r="AY903" s="202"/>
      <c r="AZ903" s="202"/>
      <c r="BA903" s="202"/>
      <c r="BB903" s="202"/>
      <c r="BC903" s="202"/>
      <c r="BD903" s="202"/>
      <c r="BE903" s="202"/>
      <c r="BF903" s="202"/>
      <c r="BG903" s="202"/>
      <c r="BH903" s="202"/>
    </row>
    <row r="904" spans="1:60" outlineLevel="1" x14ac:dyDescent="0.2">
      <c r="A904" s="230"/>
      <c r="B904" s="212"/>
      <c r="C904" s="286" t="s">
        <v>665</v>
      </c>
      <c r="D904" s="268"/>
      <c r="E904" s="271">
        <v>36.5</v>
      </c>
      <c r="F904" s="223"/>
      <c r="G904" s="223"/>
      <c r="H904" s="224"/>
      <c r="I904" s="232"/>
      <c r="J904" s="202"/>
      <c r="K904" s="202"/>
      <c r="L904" s="202"/>
      <c r="M904" s="202"/>
      <c r="N904" s="202"/>
      <c r="O904" s="202"/>
      <c r="P904" s="202"/>
      <c r="Q904" s="202"/>
      <c r="R904" s="202"/>
      <c r="S904" s="202"/>
      <c r="T904" s="202"/>
      <c r="U904" s="202"/>
      <c r="V904" s="202"/>
      <c r="W904" s="202"/>
      <c r="X904" s="202"/>
      <c r="Y904" s="202"/>
      <c r="Z904" s="202"/>
      <c r="AA904" s="202"/>
      <c r="AB904" s="202"/>
      <c r="AC904" s="202"/>
      <c r="AD904" s="202"/>
      <c r="AE904" s="202"/>
      <c r="AF904" s="202"/>
      <c r="AG904" s="202"/>
      <c r="AH904" s="202"/>
      <c r="AI904" s="202"/>
      <c r="AJ904" s="202"/>
      <c r="AK904" s="202"/>
      <c r="AL904" s="202"/>
      <c r="AM904" s="202"/>
      <c r="AN904" s="202"/>
      <c r="AO904" s="202"/>
      <c r="AP904" s="202"/>
      <c r="AQ904" s="202"/>
      <c r="AR904" s="202"/>
      <c r="AS904" s="202"/>
      <c r="AT904" s="202"/>
      <c r="AU904" s="202"/>
      <c r="AV904" s="202"/>
      <c r="AW904" s="202"/>
      <c r="AX904" s="202"/>
      <c r="AY904" s="202"/>
      <c r="AZ904" s="202"/>
      <c r="BA904" s="202"/>
      <c r="BB904" s="202"/>
      <c r="BC904" s="202"/>
      <c r="BD904" s="202"/>
      <c r="BE904" s="202"/>
      <c r="BF904" s="202"/>
      <c r="BG904" s="202"/>
      <c r="BH904" s="202"/>
    </row>
    <row r="905" spans="1:60" outlineLevel="1" x14ac:dyDescent="0.2">
      <c r="A905" s="230"/>
      <c r="B905" s="212"/>
      <c r="C905" s="286" t="s">
        <v>261</v>
      </c>
      <c r="D905" s="268"/>
      <c r="E905" s="271"/>
      <c r="F905" s="223"/>
      <c r="G905" s="223"/>
      <c r="H905" s="224"/>
      <c r="I905" s="232"/>
      <c r="J905" s="202"/>
      <c r="K905" s="202"/>
      <c r="L905" s="202"/>
      <c r="M905" s="202"/>
      <c r="N905" s="202"/>
      <c r="O905" s="202"/>
      <c r="P905" s="202"/>
      <c r="Q905" s="202"/>
      <c r="R905" s="202"/>
      <c r="S905" s="202"/>
      <c r="T905" s="202"/>
      <c r="U905" s="202"/>
      <c r="V905" s="202"/>
      <c r="W905" s="202"/>
      <c r="X905" s="202"/>
      <c r="Y905" s="202"/>
      <c r="Z905" s="202"/>
      <c r="AA905" s="202"/>
      <c r="AB905" s="202"/>
      <c r="AC905" s="202"/>
      <c r="AD905" s="202"/>
      <c r="AE905" s="202"/>
      <c r="AF905" s="202"/>
      <c r="AG905" s="202"/>
      <c r="AH905" s="202"/>
      <c r="AI905" s="202"/>
      <c r="AJ905" s="202"/>
      <c r="AK905" s="202"/>
      <c r="AL905" s="202"/>
      <c r="AM905" s="202"/>
      <c r="AN905" s="202"/>
      <c r="AO905" s="202"/>
      <c r="AP905" s="202"/>
      <c r="AQ905" s="202"/>
      <c r="AR905" s="202"/>
      <c r="AS905" s="202"/>
      <c r="AT905" s="202"/>
      <c r="AU905" s="202"/>
      <c r="AV905" s="202"/>
      <c r="AW905" s="202"/>
      <c r="AX905" s="202"/>
      <c r="AY905" s="202"/>
      <c r="AZ905" s="202"/>
      <c r="BA905" s="202"/>
      <c r="BB905" s="202"/>
      <c r="BC905" s="202"/>
      <c r="BD905" s="202"/>
      <c r="BE905" s="202"/>
      <c r="BF905" s="202"/>
      <c r="BG905" s="202"/>
      <c r="BH905" s="202"/>
    </row>
    <row r="906" spans="1:60" outlineLevel="1" x14ac:dyDescent="0.2">
      <c r="A906" s="230"/>
      <c r="B906" s="212"/>
      <c r="C906" s="286" t="s">
        <v>666</v>
      </c>
      <c r="D906" s="268"/>
      <c r="E906" s="271">
        <v>14</v>
      </c>
      <c r="F906" s="223"/>
      <c r="G906" s="223"/>
      <c r="H906" s="224"/>
      <c r="I906" s="232"/>
      <c r="J906" s="202"/>
      <c r="K906" s="202"/>
      <c r="L906" s="202"/>
      <c r="M906" s="202"/>
      <c r="N906" s="202"/>
      <c r="O906" s="202"/>
      <c r="P906" s="202"/>
      <c r="Q906" s="202"/>
      <c r="R906" s="202"/>
      <c r="S906" s="202"/>
      <c r="T906" s="202"/>
      <c r="U906" s="202"/>
      <c r="V906" s="202"/>
      <c r="W906" s="202"/>
      <c r="X906" s="202"/>
      <c r="Y906" s="202"/>
      <c r="Z906" s="202"/>
      <c r="AA906" s="202"/>
      <c r="AB906" s="202"/>
      <c r="AC906" s="202"/>
      <c r="AD906" s="202"/>
      <c r="AE906" s="202"/>
      <c r="AF906" s="202"/>
      <c r="AG906" s="202"/>
      <c r="AH906" s="202"/>
      <c r="AI906" s="202"/>
      <c r="AJ906" s="202"/>
      <c r="AK906" s="202"/>
      <c r="AL906" s="202"/>
      <c r="AM906" s="202"/>
      <c r="AN906" s="202"/>
      <c r="AO906" s="202"/>
      <c r="AP906" s="202"/>
      <c r="AQ906" s="202"/>
      <c r="AR906" s="202"/>
      <c r="AS906" s="202"/>
      <c r="AT906" s="202"/>
      <c r="AU906" s="202"/>
      <c r="AV906" s="202"/>
      <c r="AW906" s="202"/>
      <c r="AX906" s="202"/>
      <c r="AY906" s="202"/>
      <c r="AZ906" s="202"/>
      <c r="BA906" s="202"/>
      <c r="BB906" s="202"/>
      <c r="BC906" s="202"/>
      <c r="BD906" s="202"/>
      <c r="BE906" s="202"/>
      <c r="BF906" s="202"/>
      <c r="BG906" s="202"/>
      <c r="BH906" s="202"/>
    </row>
    <row r="907" spans="1:60" outlineLevel="1" x14ac:dyDescent="0.2">
      <c r="A907" s="230"/>
      <c r="B907" s="212"/>
      <c r="C907" s="286" t="s">
        <v>140</v>
      </c>
      <c r="D907" s="268"/>
      <c r="E907" s="271"/>
      <c r="F907" s="223"/>
      <c r="G907" s="223"/>
      <c r="H907" s="224"/>
      <c r="I907" s="232"/>
      <c r="J907" s="202"/>
      <c r="K907" s="202"/>
      <c r="L907" s="202"/>
      <c r="M907" s="202"/>
      <c r="N907" s="202"/>
      <c r="O907" s="202"/>
      <c r="P907" s="202"/>
      <c r="Q907" s="202"/>
      <c r="R907" s="202"/>
      <c r="S907" s="202"/>
      <c r="T907" s="202"/>
      <c r="U907" s="202"/>
      <c r="V907" s="202"/>
      <c r="W907" s="202"/>
      <c r="X907" s="202"/>
      <c r="Y907" s="202"/>
      <c r="Z907" s="202"/>
      <c r="AA907" s="202"/>
      <c r="AB907" s="202"/>
      <c r="AC907" s="202"/>
      <c r="AD907" s="202"/>
      <c r="AE907" s="202"/>
      <c r="AF907" s="202"/>
      <c r="AG907" s="202"/>
      <c r="AH907" s="202"/>
      <c r="AI907" s="202"/>
      <c r="AJ907" s="202"/>
      <c r="AK907" s="202"/>
      <c r="AL907" s="202"/>
      <c r="AM907" s="202"/>
      <c r="AN907" s="202"/>
      <c r="AO907" s="202"/>
      <c r="AP907" s="202"/>
      <c r="AQ907" s="202"/>
      <c r="AR907" s="202"/>
      <c r="AS907" s="202"/>
      <c r="AT907" s="202"/>
      <c r="AU907" s="202"/>
      <c r="AV907" s="202"/>
      <c r="AW907" s="202"/>
      <c r="AX907" s="202"/>
      <c r="AY907" s="202"/>
      <c r="AZ907" s="202"/>
      <c r="BA907" s="202"/>
      <c r="BB907" s="202"/>
      <c r="BC907" s="202"/>
      <c r="BD907" s="202"/>
      <c r="BE907" s="202"/>
      <c r="BF907" s="202"/>
      <c r="BG907" s="202"/>
      <c r="BH907" s="202"/>
    </row>
    <row r="908" spans="1:60" outlineLevel="1" x14ac:dyDescent="0.2">
      <c r="A908" s="230"/>
      <c r="B908" s="212"/>
      <c r="C908" s="286" t="s">
        <v>667</v>
      </c>
      <c r="D908" s="268"/>
      <c r="E908" s="271">
        <v>14</v>
      </c>
      <c r="F908" s="223"/>
      <c r="G908" s="223"/>
      <c r="H908" s="224"/>
      <c r="I908" s="232"/>
      <c r="J908" s="202"/>
      <c r="K908" s="202"/>
      <c r="L908" s="202"/>
      <c r="M908" s="202"/>
      <c r="N908" s="202"/>
      <c r="O908" s="202"/>
      <c r="P908" s="202"/>
      <c r="Q908" s="202"/>
      <c r="R908" s="202"/>
      <c r="S908" s="202"/>
      <c r="T908" s="202"/>
      <c r="U908" s="202"/>
      <c r="V908" s="202"/>
      <c r="W908" s="202"/>
      <c r="X908" s="202"/>
      <c r="Y908" s="202"/>
      <c r="Z908" s="202"/>
      <c r="AA908" s="202"/>
      <c r="AB908" s="202"/>
      <c r="AC908" s="202"/>
      <c r="AD908" s="202"/>
      <c r="AE908" s="202"/>
      <c r="AF908" s="202"/>
      <c r="AG908" s="202"/>
      <c r="AH908" s="202"/>
      <c r="AI908" s="202"/>
      <c r="AJ908" s="202"/>
      <c r="AK908" s="202"/>
      <c r="AL908" s="202"/>
      <c r="AM908" s="202"/>
      <c r="AN908" s="202"/>
      <c r="AO908" s="202"/>
      <c r="AP908" s="202"/>
      <c r="AQ908" s="202"/>
      <c r="AR908" s="202"/>
      <c r="AS908" s="202"/>
      <c r="AT908" s="202"/>
      <c r="AU908" s="202"/>
      <c r="AV908" s="202"/>
      <c r="AW908" s="202"/>
      <c r="AX908" s="202"/>
      <c r="AY908" s="202"/>
      <c r="AZ908" s="202"/>
      <c r="BA908" s="202"/>
      <c r="BB908" s="202"/>
      <c r="BC908" s="202"/>
      <c r="BD908" s="202"/>
      <c r="BE908" s="202"/>
      <c r="BF908" s="202"/>
      <c r="BG908" s="202"/>
      <c r="BH908" s="202"/>
    </row>
    <row r="909" spans="1:60" outlineLevel="1" x14ac:dyDescent="0.2">
      <c r="A909" s="230"/>
      <c r="B909" s="212"/>
      <c r="C909" s="286" t="s">
        <v>273</v>
      </c>
      <c r="D909" s="268"/>
      <c r="E909" s="271"/>
      <c r="F909" s="223"/>
      <c r="G909" s="223"/>
      <c r="H909" s="224"/>
      <c r="I909" s="232"/>
      <c r="J909" s="202"/>
      <c r="K909" s="202"/>
      <c r="L909" s="202"/>
      <c r="M909" s="202"/>
      <c r="N909" s="202"/>
      <c r="O909" s="202"/>
      <c r="P909" s="202"/>
      <c r="Q909" s="202"/>
      <c r="R909" s="202"/>
      <c r="S909" s="202"/>
      <c r="T909" s="202"/>
      <c r="U909" s="202"/>
      <c r="V909" s="202"/>
      <c r="W909" s="202"/>
      <c r="X909" s="202"/>
      <c r="Y909" s="202"/>
      <c r="Z909" s="202"/>
      <c r="AA909" s="202"/>
      <c r="AB909" s="202"/>
      <c r="AC909" s="202"/>
      <c r="AD909" s="202"/>
      <c r="AE909" s="202"/>
      <c r="AF909" s="202"/>
      <c r="AG909" s="202"/>
      <c r="AH909" s="202"/>
      <c r="AI909" s="202"/>
      <c r="AJ909" s="202"/>
      <c r="AK909" s="202"/>
      <c r="AL909" s="202"/>
      <c r="AM909" s="202"/>
      <c r="AN909" s="202"/>
      <c r="AO909" s="202"/>
      <c r="AP909" s="202"/>
      <c r="AQ909" s="202"/>
      <c r="AR909" s="202"/>
      <c r="AS909" s="202"/>
      <c r="AT909" s="202"/>
      <c r="AU909" s="202"/>
      <c r="AV909" s="202"/>
      <c r="AW909" s="202"/>
      <c r="AX909" s="202"/>
      <c r="AY909" s="202"/>
      <c r="AZ909" s="202"/>
      <c r="BA909" s="202"/>
      <c r="BB909" s="202"/>
      <c r="BC909" s="202"/>
      <c r="BD909" s="202"/>
      <c r="BE909" s="202"/>
      <c r="BF909" s="202"/>
      <c r="BG909" s="202"/>
      <c r="BH909" s="202"/>
    </row>
    <row r="910" spans="1:60" outlineLevel="1" x14ac:dyDescent="0.2">
      <c r="A910" s="230"/>
      <c r="B910" s="212"/>
      <c r="C910" s="286" t="s">
        <v>668</v>
      </c>
      <c r="D910" s="268"/>
      <c r="E910" s="271">
        <v>20</v>
      </c>
      <c r="F910" s="223"/>
      <c r="G910" s="223"/>
      <c r="H910" s="224"/>
      <c r="I910" s="232"/>
      <c r="J910" s="202"/>
      <c r="K910" s="202"/>
      <c r="L910" s="202"/>
      <c r="M910" s="202"/>
      <c r="N910" s="202"/>
      <c r="O910" s="202"/>
      <c r="P910" s="202"/>
      <c r="Q910" s="202"/>
      <c r="R910" s="202"/>
      <c r="S910" s="202"/>
      <c r="T910" s="202"/>
      <c r="U910" s="202"/>
      <c r="V910" s="202"/>
      <c r="W910" s="202"/>
      <c r="X910" s="202"/>
      <c r="Y910" s="202"/>
      <c r="Z910" s="202"/>
      <c r="AA910" s="202"/>
      <c r="AB910" s="202"/>
      <c r="AC910" s="202"/>
      <c r="AD910" s="202"/>
      <c r="AE910" s="202"/>
      <c r="AF910" s="202"/>
      <c r="AG910" s="202"/>
      <c r="AH910" s="202"/>
      <c r="AI910" s="202"/>
      <c r="AJ910" s="202"/>
      <c r="AK910" s="202"/>
      <c r="AL910" s="202"/>
      <c r="AM910" s="202"/>
      <c r="AN910" s="202"/>
      <c r="AO910" s="202"/>
      <c r="AP910" s="202"/>
      <c r="AQ910" s="202"/>
      <c r="AR910" s="202"/>
      <c r="AS910" s="202"/>
      <c r="AT910" s="202"/>
      <c r="AU910" s="202"/>
      <c r="AV910" s="202"/>
      <c r="AW910" s="202"/>
      <c r="AX910" s="202"/>
      <c r="AY910" s="202"/>
      <c r="AZ910" s="202"/>
      <c r="BA910" s="202"/>
      <c r="BB910" s="202"/>
      <c r="BC910" s="202"/>
      <c r="BD910" s="202"/>
      <c r="BE910" s="202"/>
      <c r="BF910" s="202"/>
      <c r="BG910" s="202"/>
      <c r="BH910" s="202"/>
    </row>
    <row r="911" spans="1:60" ht="22.5" outlineLevel="1" x14ac:dyDescent="0.2">
      <c r="A911" s="230">
        <v>103</v>
      </c>
      <c r="B911" s="212" t="s">
        <v>669</v>
      </c>
      <c r="C911" s="256" t="s">
        <v>670</v>
      </c>
      <c r="D911" s="214" t="s">
        <v>146</v>
      </c>
      <c r="E911" s="217">
        <v>84.5</v>
      </c>
      <c r="F911" s="222"/>
      <c r="G911" s="223">
        <f>ROUND(E911*F911,2)</f>
        <v>0</v>
      </c>
      <c r="H911" s="224"/>
      <c r="I911" s="232" t="s">
        <v>163</v>
      </c>
      <c r="J911" s="202"/>
      <c r="K911" s="202"/>
      <c r="L911" s="202"/>
      <c r="M911" s="202"/>
      <c r="N911" s="202"/>
      <c r="O911" s="202"/>
      <c r="P911" s="202"/>
      <c r="Q911" s="202"/>
      <c r="R911" s="202"/>
      <c r="S911" s="202"/>
      <c r="T911" s="202"/>
      <c r="U911" s="202"/>
      <c r="V911" s="202"/>
      <c r="W911" s="202"/>
      <c r="X911" s="202"/>
      <c r="Y911" s="202"/>
      <c r="Z911" s="202"/>
      <c r="AA911" s="202"/>
      <c r="AB911" s="202"/>
      <c r="AC911" s="202"/>
      <c r="AD911" s="202"/>
      <c r="AE911" s="202"/>
      <c r="AF911" s="202"/>
      <c r="AG911" s="202"/>
      <c r="AH911" s="202"/>
      <c r="AI911" s="202"/>
      <c r="AJ911" s="202"/>
      <c r="AK911" s="202"/>
      <c r="AL911" s="202"/>
      <c r="AM911" s="202">
        <v>21</v>
      </c>
      <c r="AN911" s="202"/>
      <c r="AO911" s="202"/>
      <c r="AP911" s="202"/>
      <c r="AQ911" s="202"/>
      <c r="AR911" s="202"/>
      <c r="AS911" s="202"/>
      <c r="AT911" s="202"/>
      <c r="AU911" s="202"/>
      <c r="AV911" s="202"/>
      <c r="AW911" s="202"/>
      <c r="AX911" s="202"/>
      <c r="AY911" s="202"/>
      <c r="AZ911" s="202"/>
      <c r="BA911" s="202"/>
      <c r="BB911" s="202"/>
      <c r="BC911" s="202"/>
      <c r="BD911" s="202"/>
      <c r="BE911" s="202"/>
      <c r="BF911" s="202"/>
      <c r="BG911" s="202"/>
      <c r="BH911" s="202"/>
    </row>
    <row r="912" spans="1:60" outlineLevel="1" x14ac:dyDescent="0.2">
      <c r="A912" s="230"/>
      <c r="B912" s="212"/>
      <c r="C912" s="286" t="s">
        <v>671</v>
      </c>
      <c r="D912" s="268"/>
      <c r="E912" s="271"/>
      <c r="F912" s="223"/>
      <c r="G912" s="223"/>
      <c r="H912" s="224"/>
      <c r="I912" s="232"/>
      <c r="J912" s="202"/>
      <c r="K912" s="202"/>
      <c r="L912" s="202"/>
      <c r="M912" s="202"/>
      <c r="N912" s="202"/>
      <c r="O912" s="202"/>
      <c r="P912" s="202"/>
      <c r="Q912" s="202"/>
      <c r="R912" s="202"/>
      <c r="S912" s="202"/>
      <c r="T912" s="202"/>
      <c r="U912" s="202"/>
      <c r="V912" s="202"/>
      <c r="W912" s="202"/>
      <c r="X912" s="202"/>
      <c r="Y912" s="202"/>
      <c r="Z912" s="202"/>
      <c r="AA912" s="202"/>
      <c r="AB912" s="202"/>
      <c r="AC912" s="202"/>
      <c r="AD912" s="202"/>
      <c r="AE912" s="202"/>
      <c r="AF912" s="202"/>
      <c r="AG912" s="202"/>
      <c r="AH912" s="202"/>
      <c r="AI912" s="202"/>
      <c r="AJ912" s="202"/>
      <c r="AK912" s="202"/>
      <c r="AL912" s="202"/>
      <c r="AM912" s="202"/>
      <c r="AN912" s="202"/>
      <c r="AO912" s="202"/>
      <c r="AP912" s="202"/>
      <c r="AQ912" s="202"/>
      <c r="AR912" s="202"/>
      <c r="AS912" s="202"/>
      <c r="AT912" s="202"/>
      <c r="AU912" s="202"/>
      <c r="AV912" s="202"/>
      <c r="AW912" s="202"/>
      <c r="AX912" s="202"/>
      <c r="AY912" s="202"/>
      <c r="AZ912" s="202"/>
      <c r="BA912" s="202"/>
      <c r="BB912" s="202"/>
      <c r="BC912" s="202"/>
      <c r="BD912" s="202"/>
      <c r="BE912" s="202"/>
      <c r="BF912" s="202"/>
      <c r="BG912" s="202"/>
      <c r="BH912" s="202"/>
    </row>
    <row r="913" spans="1:60" outlineLevel="1" x14ac:dyDescent="0.2">
      <c r="A913" s="230"/>
      <c r="B913" s="212"/>
      <c r="C913" s="286" t="s">
        <v>672</v>
      </c>
      <c r="D913" s="268"/>
      <c r="E913" s="271"/>
      <c r="F913" s="223"/>
      <c r="G913" s="223"/>
      <c r="H913" s="224"/>
      <c r="I913" s="232"/>
      <c r="J913" s="202"/>
      <c r="K913" s="202"/>
      <c r="L913" s="202"/>
      <c r="M913" s="202"/>
      <c r="N913" s="202"/>
      <c r="O913" s="202"/>
      <c r="P913" s="202"/>
      <c r="Q913" s="202"/>
      <c r="R913" s="202"/>
      <c r="S913" s="202"/>
      <c r="T913" s="202"/>
      <c r="U913" s="202"/>
      <c r="V913" s="202"/>
      <c r="W913" s="202"/>
      <c r="X913" s="202"/>
      <c r="Y913" s="202"/>
      <c r="Z913" s="202"/>
      <c r="AA913" s="202"/>
      <c r="AB913" s="202"/>
      <c r="AC913" s="202"/>
      <c r="AD913" s="202"/>
      <c r="AE913" s="202"/>
      <c r="AF913" s="202"/>
      <c r="AG913" s="202"/>
      <c r="AH913" s="202"/>
      <c r="AI913" s="202"/>
      <c r="AJ913" s="202"/>
      <c r="AK913" s="202"/>
      <c r="AL913" s="202"/>
      <c r="AM913" s="202"/>
      <c r="AN913" s="202"/>
      <c r="AO913" s="202"/>
      <c r="AP913" s="202"/>
      <c r="AQ913" s="202"/>
      <c r="AR913" s="202"/>
      <c r="AS913" s="202"/>
      <c r="AT913" s="202"/>
      <c r="AU913" s="202"/>
      <c r="AV913" s="202"/>
      <c r="AW913" s="202"/>
      <c r="AX913" s="202"/>
      <c r="AY913" s="202"/>
      <c r="AZ913" s="202"/>
      <c r="BA913" s="202"/>
      <c r="BB913" s="202"/>
      <c r="BC913" s="202"/>
      <c r="BD913" s="202"/>
      <c r="BE913" s="202"/>
      <c r="BF913" s="202"/>
      <c r="BG913" s="202"/>
      <c r="BH913" s="202"/>
    </row>
    <row r="914" spans="1:60" outlineLevel="1" x14ac:dyDescent="0.2">
      <c r="A914" s="230"/>
      <c r="B914" s="212"/>
      <c r="C914" s="286" t="s">
        <v>254</v>
      </c>
      <c r="D914" s="268"/>
      <c r="E914" s="271"/>
      <c r="F914" s="223"/>
      <c r="G914" s="223"/>
      <c r="H914" s="224"/>
      <c r="I914" s="232"/>
      <c r="J914" s="202"/>
      <c r="K914" s="202"/>
      <c r="L914" s="202"/>
      <c r="M914" s="202"/>
      <c r="N914" s="202"/>
      <c r="O914" s="202"/>
      <c r="P914" s="202"/>
      <c r="Q914" s="202"/>
      <c r="R914" s="202"/>
      <c r="S914" s="202"/>
      <c r="T914" s="202"/>
      <c r="U914" s="202"/>
      <c r="V914" s="202"/>
      <c r="W914" s="202"/>
      <c r="X914" s="202"/>
      <c r="Y914" s="202"/>
      <c r="Z914" s="202"/>
      <c r="AA914" s="202"/>
      <c r="AB914" s="202"/>
      <c r="AC914" s="202"/>
      <c r="AD914" s="202"/>
      <c r="AE914" s="202"/>
      <c r="AF914" s="202"/>
      <c r="AG914" s="202"/>
      <c r="AH914" s="202"/>
      <c r="AI914" s="202"/>
      <c r="AJ914" s="202"/>
      <c r="AK914" s="202"/>
      <c r="AL914" s="202"/>
      <c r="AM914" s="202"/>
      <c r="AN914" s="202"/>
      <c r="AO914" s="202"/>
      <c r="AP914" s="202"/>
      <c r="AQ914" s="202"/>
      <c r="AR914" s="202"/>
      <c r="AS914" s="202"/>
      <c r="AT914" s="202"/>
      <c r="AU914" s="202"/>
      <c r="AV914" s="202"/>
      <c r="AW914" s="202"/>
      <c r="AX914" s="202"/>
      <c r="AY914" s="202"/>
      <c r="AZ914" s="202"/>
      <c r="BA914" s="202"/>
      <c r="BB914" s="202"/>
      <c r="BC914" s="202"/>
      <c r="BD914" s="202"/>
      <c r="BE914" s="202"/>
      <c r="BF914" s="202"/>
      <c r="BG914" s="202"/>
      <c r="BH914" s="202"/>
    </row>
    <row r="915" spans="1:60" outlineLevel="1" x14ac:dyDescent="0.2">
      <c r="A915" s="230"/>
      <c r="B915" s="212"/>
      <c r="C915" s="286" t="s">
        <v>665</v>
      </c>
      <c r="D915" s="268"/>
      <c r="E915" s="271">
        <v>36.5</v>
      </c>
      <c r="F915" s="223"/>
      <c r="G915" s="223"/>
      <c r="H915" s="224"/>
      <c r="I915" s="232"/>
      <c r="J915" s="202"/>
      <c r="K915" s="202"/>
      <c r="L915" s="202"/>
      <c r="M915" s="202"/>
      <c r="N915" s="202"/>
      <c r="O915" s="202"/>
      <c r="P915" s="202"/>
      <c r="Q915" s="202"/>
      <c r="R915" s="202"/>
      <c r="S915" s="202"/>
      <c r="T915" s="202"/>
      <c r="U915" s="202"/>
      <c r="V915" s="202"/>
      <c r="W915" s="202"/>
      <c r="X915" s="202"/>
      <c r="Y915" s="202"/>
      <c r="Z915" s="202"/>
      <c r="AA915" s="202"/>
      <c r="AB915" s="202"/>
      <c r="AC915" s="202"/>
      <c r="AD915" s="202"/>
      <c r="AE915" s="202"/>
      <c r="AF915" s="202"/>
      <c r="AG915" s="202"/>
      <c r="AH915" s="202"/>
      <c r="AI915" s="202"/>
      <c r="AJ915" s="202"/>
      <c r="AK915" s="202"/>
      <c r="AL915" s="202"/>
      <c r="AM915" s="202"/>
      <c r="AN915" s="202"/>
      <c r="AO915" s="202"/>
      <c r="AP915" s="202"/>
      <c r="AQ915" s="202"/>
      <c r="AR915" s="202"/>
      <c r="AS915" s="202"/>
      <c r="AT915" s="202"/>
      <c r="AU915" s="202"/>
      <c r="AV915" s="202"/>
      <c r="AW915" s="202"/>
      <c r="AX915" s="202"/>
      <c r="AY915" s="202"/>
      <c r="AZ915" s="202"/>
      <c r="BA915" s="202"/>
      <c r="BB915" s="202"/>
      <c r="BC915" s="202"/>
      <c r="BD915" s="202"/>
      <c r="BE915" s="202"/>
      <c r="BF915" s="202"/>
      <c r="BG915" s="202"/>
      <c r="BH915" s="202"/>
    </row>
    <row r="916" spans="1:60" outlineLevel="1" x14ac:dyDescent="0.2">
      <c r="A916" s="230"/>
      <c r="B916" s="212"/>
      <c r="C916" s="286" t="s">
        <v>261</v>
      </c>
      <c r="D916" s="268"/>
      <c r="E916" s="271"/>
      <c r="F916" s="223"/>
      <c r="G916" s="223"/>
      <c r="H916" s="224"/>
      <c r="I916" s="232"/>
      <c r="J916" s="202"/>
      <c r="K916" s="202"/>
      <c r="L916" s="202"/>
      <c r="M916" s="202"/>
      <c r="N916" s="202"/>
      <c r="O916" s="202"/>
      <c r="P916" s="202"/>
      <c r="Q916" s="202"/>
      <c r="R916" s="202"/>
      <c r="S916" s="202"/>
      <c r="T916" s="202"/>
      <c r="U916" s="202"/>
      <c r="V916" s="202"/>
      <c r="W916" s="202"/>
      <c r="X916" s="202"/>
      <c r="Y916" s="202"/>
      <c r="Z916" s="202"/>
      <c r="AA916" s="202"/>
      <c r="AB916" s="202"/>
      <c r="AC916" s="202"/>
      <c r="AD916" s="202"/>
      <c r="AE916" s="202"/>
      <c r="AF916" s="202"/>
      <c r="AG916" s="202"/>
      <c r="AH916" s="202"/>
      <c r="AI916" s="202"/>
      <c r="AJ916" s="202"/>
      <c r="AK916" s="202"/>
      <c r="AL916" s="202"/>
      <c r="AM916" s="202"/>
      <c r="AN916" s="202"/>
      <c r="AO916" s="202"/>
      <c r="AP916" s="202"/>
      <c r="AQ916" s="202"/>
      <c r="AR916" s="202"/>
      <c r="AS916" s="202"/>
      <c r="AT916" s="202"/>
      <c r="AU916" s="202"/>
      <c r="AV916" s="202"/>
      <c r="AW916" s="202"/>
      <c r="AX916" s="202"/>
      <c r="AY916" s="202"/>
      <c r="AZ916" s="202"/>
      <c r="BA916" s="202"/>
      <c r="BB916" s="202"/>
      <c r="BC916" s="202"/>
      <c r="BD916" s="202"/>
      <c r="BE916" s="202"/>
      <c r="BF916" s="202"/>
      <c r="BG916" s="202"/>
      <c r="BH916" s="202"/>
    </row>
    <row r="917" spans="1:60" outlineLevel="1" x14ac:dyDescent="0.2">
      <c r="A917" s="230"/>
      <c r="B917" s="212"/>
      <c r="C917" s="286" t="s">
        <v>666</v>
      </c>
      <c r="D917" s="268"/>
      <c r="E917" s="271">
        <v>14</v>
      </c>
      <c r="F917" s="223"/>
      <c r="G917" s="223"/>
      <c r="H917" s="224"/>
      <c r="I917" s="232"/>
      <c r="J917" s="202"/>
      <c r="K917" s="202"/>
      <c r="L917" s="202"/>
      <c r="M917" s="202"/>
      <c r="N917" s="202"/>
      <c r="O917" s="202"/>
      <c r="P917" s="202"/>
      <c r="Q917" s="202"/>
      <c r="R917" s="202"/>
      <c r="S917" s="202"/>
      <c r="T917" s="202"/>
      <c r="U917" s="202"/>
      <c r="V917" s="202"/>
      <c r="W917" s="202"/>
      <c r="X917" s="202"/>
      <c r="Y917" s="202"/>
      <c r="Z917" s="202"/>
      <c r="AA917" s="202"/>
      <c r="AB917" s="202"/>
      <c r="AC917" s="202"/>
      <c r="AD917" s="202"/>
      <c r="AE917" s="202"/>
      <c r="AF917" s="202"/>
      <c r="AG917" s="202"/>
      <c r="AH917" s="202"/>
      <c r="AI917" s="202"/>
      <c r="AJ917" s="202"/>
      <c r="AK917" s="202"/>
      <c r="AL917" s="202"/>
      <c r="AM917" s="202"/>
      <c r="AN917" s="202"/>
      <c r="AO917" s="202"/>
      <c r="AP917" s="202"/>
      <c r="AQ917" s="202"/>
      <c r="AR917" s="202"/>
      <c r="AS917" s="202"/>
      <c r="AT917" s="202"/>
      <c r="AU917" s="202"/>
      <c r="AV917" s="202"/>
      <c r="AW917" s="202"/>
      <c r="AX917" s="202"/>
      <c r="AY917" s="202"/>
      <c r="AZ917" s="202"/>
      <c r="BA917" s="202"/>
      <c r="BB917" s="202"/>
      <c r="BC917" s="202"/>
      <c r="BD917" s="202"/>
      <c r="BE917" s="202"/>
      <c r="BF917" s="202"/>
      <c r="BG917" s="202"/>
      <c r="BH917" s="202"/>
    </row>
    <row r="918" spans="1:60" outlineLevel="1" x14ac:dyDescent="0.2">
      <c r="A918" s="230"/>
      <c r="B918" s="212"/>
      <c r="C918" s="286" t="s">
        <v>140</v>
      </c>
      <c r="D918" s="268"/>
      <c r="E918" s="271"/>
      <c r="F918" s="223"/>
      <c r="G918" s="223"/>
      <c r="H918" s="224"/>
      <c r="I918" s="232"/>
      <c r="J918" s="202"/>
      <c r="K918" s="202"/>
      <c r="L918" s="202"/>
      <c r="M918" s="202"/>
      <c r="N918" s="202"/>
      <c r="O918" s="202"/>
      <c r="P918" s="202"/>
      <c r="Q918" s="202"/>
      <c r="R918" s="202"/>
      <c r="S918" s="202"/>
      <c r="T918" s="202"/>
      <c r="U918" s="202"/>
      <c r="V918" s="202"/>
      <c r="W918" s="202"/>
      <c r="X918" s="202"/>
      <c r="Y918" s="202"/>
      <c r="Z918" s="202"/>
      <c r="AA918" s="202"/>
      <c r="AB918" s="202"/>
      <c r="AC918" s="202"/>
      <c r="AD918" s="202"/>
      <c r="AE918" s="202"/>
      <c r="AF918" s="202"/>
      <c r="AG918" s="202"/>
      <c r="AH918" s="202"/>
      <c r="AI918" s="202"/>
      <c r="AJ918" s="202"/>
      <c r="AK918" s="202"/>
      <c r="AL918" s="202"/>
      <c r="AM918" s="202"/>
      <c r="AN918" s="202"/>
      <c r="AO918" s="202"/>
      <c r="AP918" s="202"/>
      <c r="AQ918" s="202"/>
      <c r="AR918" s="202"/>
      <c r="AS918" s="202"/>
      <c r="AT918" s="202"/>
      <c r="AU918" s="202"/>
      <c r="AV918" s="202"/>
      <c r="AW918" s="202"/>
      <c r="AX918" s="202"/>
      <c r="AY918" s="202"/>
      <c r="AZ918" s="202"/>
      <c r="BA918" s="202"/>
      <c r="BB918" s="202"/>
      <c r="BC918" s="202"/>
      <c r="BD918" s="202"/>
      <c r="BE918" s="202"/>
      <c r="BF918" s="202"/>
      <c r="BG918" s="202"/>
      <c r="BH918" s="202"/>
    </row>
    <row r="919" spans="1:60" outlineLevel="1" x14ac:dyDescent="0.2">
      <c r="A919" s="230"/>
      <c r="B919" s="212"/>
      <c r="C919" s="286" t="s">
        <v>667</v>
      </c>
      <c r="D919" s="268"/>
      <c r="E919" s="271">
        <v>14</v>
      </c>
      <c r="F919" s="223"/>
      <c r="G919" s="223"/>
      <c r="H919" s="224"/>
      <c r="I919" s="232"/>
      <c r="J919" s="202"/>
      <c r="K919" s="202"/>
      <c r="L919" s="202"/>
      <c r="M919" s="202"/>
      <c r="N919" s="202"/>
      <c r="O919" s="202"/>
      <c r="P919" s="202"/>
      <c r="Q919" s="202"/>
      <c r="R919" s="202"/>
      <c r="S919" s="202"/>
      <c r="T919" s="202"/>
      <c r="U919" s="202"/>
      <c r="V919" s="202"/>
      <c r="W919" s="202"/>
      <c r="X919" s="202"/>
      <c r="Y919" s="202"/>
      <c r="Z919" s="202"/>
      <c r="AA919" s="202"/>
      <c r="AB919" s="202"/>
      <c r="AC919" s="202"/>
      <c r="AD919" s="202"/>
      <c r="AE919" s="202"/>
      <c r="AF919" s="202"/>
      <c r="AG919" s="202"/>
      <c r="AH919" s="202"/>
      <c r="AI919" s="202"/>
      <c r="AJ919" s="202"/>
      <c r="AK919" s="202"/>
      <c r="AL919" s="202"/>
      <c r="AM919" s="202"/>
      <c r="AN919" s="202"/>
      <c r="AO919" s="202"/>
      <c r="AP919" s="202"/>
      <c r="AQ919" s="202"/>
      <c r="AR919" s="202"/>
      <c r="AS919" s="202"/>
      <c r="AT919" s="202"/>
      <c r="AU919" s="202"/>
      <c r="AV919" s="202"/>
      <c r="AW919" s="202"/>
      <c r="AX919" s="202"/>
      <c r="AY919" s="202"/>
      <c r="AZ919" s="202"/>
      <c r="BA919" s="202"/>
      <c r="BB919" s="202"/>
      <c r="BC919" s="202"/>
      <c r="BD919" s="202"/>
      <c r="BE919" s="202"/>
      <c r="BF919" s="202"/>
      <c r="BG919" s="202"/>
      <c r="BH919" s="202"/>
    </row>
    <row r="920" spans="1:60" outlineLevel="1" x14ac:dyDescent="0.2">
      <c r="A920" s="230"/>
      <c r="B920" s="212"/>
      <c r="C920" s="286" t="s">
        <v>273</v>
      </c>
      <c r="D920" s="268"/>
      <c r="E920" s="271"/>
      <c r="F920" s="223"/>
      <c r="G920" s="223"/>
      <c r="H920" s="224"/>
      <c r="I920" s="232"/>
      <c r="J920" s="202"/>
      <c r="K920" s="202"/>
      <c r="L920" s="202"/>
      <c r="M920" s="202"/>
      <c r="N920" s="202"/>
      <c r="O920" s="202"/>
      <c r="P920" s="202"/>
      <c r="Q920" s="202"/>
      <c r="R920" s="202"/>
      <c r="S920" s="202"/>
      <c r="T920" s="202"/>
      <c r="U920" s="202"/>
      <c r="V920" s="202"/>
      <c r="W920" s="202"/>
      <c r="X920" s="202"/>
      <c r="Y920" s="202"/>
      <c r="Z920" s="202"/>
      <c r="AA920" s="202"/>
      <c r="AB920" s="202"/>
      <c r="AC920" s="202"/>
      <c r="AD920" s="202"/>
      <c r="AE920" s="202"/>
      <c r="AF920" s="202"/>
      <c r="AG920" s="202"/>
      <c r="AH920" s="202"/>
      <c r="AI920" s="202"/>
      <c r="AJ920" s="202"/>
      <c r="AK920" s="202"/>
      <c r="AL920" s="202"/>
      <c r="AM920" s="202"/>
      <c r="AN920" s="202"/>
      <c r="AO920" s="202"/>
      <c r="AP920" s="202"/>
      <c r="AQ920" s="202"/>
      <c r="AR920" s="202"/>
      <c r="AS920" s="202"/>
      <c r="AT920" s="202"/>
      <c r="AU920" s="202"/>
      <c r="AV920" s="202"/>
      <c r="AW920" s="202"/>
      <c r="AX920" s="202"/>
      <c r="AY920" s="202"/>
      <c r="AZ920" s="202"/>
      <c r="BA920" s="202"/>
      <c r="BB920" s="202"/>
      <c r="BC920" s="202"/>
      <c r="BD920" s="202"/>
      <c r="BE920" s="202"/>
      <c r="BF920" s="202"/>
      <c r="BG920" s="202"/>
      <c r="BH920" s="202"/>
    </row>
    <row r="921" spans="1:60" outlineLevel="1" x14ac:dyDescent="0.2">
      <c r="A921" s="230"/>
      <c r="B921" s="212"/>
      <c r="C921" s="286" t="s">
        <v>668</v>
      </c>
      <c r="D921" s="268"/>
      <c r="E921" s="271">
        <v>20</v>
      </c>
      <c r="F921" s="223"/>
      <c r="G921" s="223"/>
      <c r="H921" s="224"/>
      <c r="I921" s="232"/>
      <c r="J921" s="202"/>
      <c r="K921" s="202"/>
      <c r="L921" s="202"/>
      <c r="M921" s="202"/>
      <c r="N921" s="202"/>
      <c r="O921" s="202"/>
      <c r="P921" s="202"/>
      <c r="Q921" s="202"/>
      <c r="R921" s="202"/>
      <c r="S921" s="202"/>
      <c r="T921" s="202"/>
      <c r="U921" s="202"/>
      <c r="V921" s="202"/>
      <c r="W921" s="202"/>
      <c r="X921" s="202"/>
      <c r="Y921" s="202"/>
      <c r="Z921" s="202"/>
      <c r="AA921" s="202"/>
      <c r="AB921" s="202"/>
      <c r="AC921" s="202"/>
      <c r="AD921" s="202"/>
      <c r="AE921" s="202"/>
      <c r="AF921" s="202"/>
      <c r="AG921" s="202"/>
      <c r="AH921" s="202"/>
      <c r="AI921" s="202"/>
      <c r="AJ921" s="202"/>
      <c r="AK921" s="202"/>
      <c r="AL921" s="202"/>
      <c r="AM921" s="202"/>
      <c r="AN921" s="202"/>
      <c r="AO921" s="202"/>
      <c r="AP921" s="202"/>
      <c r="AQ921" s="202"/>
      <c r="AR921" s="202"/>
      <c r="AS921" s="202"/>
      <c r="AT921" s="202"/>
      <c r="AU921" s="202"/>
      <c r="AV921" s="202"/>
      <c r="AW921" s="202"/>
      <c r="AX921" s="202"/>
      <c r="AY921" s="202"/>
      <c r="AZ921" s="202"/>
      <c r="BA921" s="202"/>
      <c r="BB921" s="202"/>
      <c r="BC921" s="202"/>
      <c r="BD921" s="202"/>
      <c r="BE921" s="202"/>
      <c r="BF921" s="202"/>
      <c r="BG921" s="202"/>
      <c r="BH921" s="202"/>
    </row>
    <row r="922" spans="1:60" outlineLevel="1" x14ac:dyDescent="0.2">
      <c r="A922" s="230">
        <v>104</v>
      </c>
      <c r="B922" s="212" t="s">
        <v>673</v>
      </c>
      <c r="C922" s="256" t="s">
        <v>674</v>
      </c>
      <c r="D922" s="214" t="s">
        <v>344</v>
      </c>
      <c r="E922" s="217">
        <v>1</v>
      </c>
      <c r="F922" s="222"/>
      <c r="G922" s="223">
        <f>ROUND(E922*F922,2)</f>
        <v>0</v>
      </c>
      <c r="H922" s="224"/>
      <c r="I922" s="232" t="s">
        <v>163</v>
      </c>
      <c r="J922" s="202"/>
      <c r="K922" s="202"/>
      <c r="L922" s="202"/>
      <c r="M922" s="202"/>
      <c r="N922" s="202"/>
      <c r="O922" s="202"/>
      <c r="P922" s="202"/>
      <c r="Q922" s="202"/>
      <c r="R922" s="202"/>
      <c r="S922" s="202"/>
      <c r="T922" s="202"/>
      <c r="U922" s="202"/>
      <c r="V922" s="202"/>
      <c r="W922" s="202"/>
      <c r="X922" s="202"/>
      <c r="Y922" s="202"/>
      <c r="Z922" s="202"/>
      <c r="AA922" s="202"/>
      <c r="AB922" s="202"/>
      <c r="AC922" s="202"/>
      <c r="AD922" s="202"/>
      <c r="AE922" s="202"/>
      <c r="AF922" s="202"/>
      <c r="AG922" s="202"/>
      <c r="AH922" s="202"/>
      <c r="AI922" s="202"/>
      <c r="AJ922" s="202"/>
      <c r="AK922" s="202"/>
      <c r="AL922" s="202"/>
      <c r="AM922" s="202">
        <v>21</v>
      </c>
      <c r="AN922" s="202"/>
      <c r="AO922" s="202"/>
      <c r="AP922" s="202"/>
      <c r="AQ922" s="202"/>
      <c r="AR922" s="202"/>
      <c r="AS922" s="202"/>
      <c r="AT922" s="202"/>
      <c r="AU922" s="202"/>
      <c r="AV922" s="202"/>
      <c r="AW922" s="202"/>
      <c r="AX922" s="202"/>
      <c r="AY922" s="202"/>
      <c r="AZ922" s="202"/>
      <c r="BA922" s="202"/>
      <c r="BB922" s="202"/>
      <c r="BC922" s="202"/>
      <c r="BD922" s="202"/>
      <c r="BE922" s="202"/>
      <c r="BF922" s="202"/>
      <c r="BG922" s="202"/>
      <c r="BH922" s="202"/>
    </row>
    <row r="923" spans="1:60" x14ac:dyDescent="0.2">
      <c r="A923" s="229" t="s">
        <v>119</v>
      </c>
      <c r="B923" s="211" t="s">
        <v>101</v>
      </c>
      <c r="C923" s="255" t="s">
        <v>102</v>
      </c>
      <c r="D923" s="213"/>
      <c r="E923" s="216"/>
      <c r="F923" s="227">
        <f>SUM(G924:G936)</f>
        <v>0</v>
      </c>
      <c r="G923" s="228"/>
      <c r="H923" s="221"/>
      <c r="I923" s="231"/>
    </row>
    <row r="924" spans="1:60" outlineLevel="1" x14ac:dyDescent="0.2">
      <c r="A924" s="230">
        <v>105</v>
      </c>
      <c r="B924" s="212" t="s">
        <v>675</v>
      </c>
      <c r="C924" s="256" t="s">
        <v>676</v>
      </c>
      <c r="D924" s="214" t="s">
        <v>501</v>
      </c>
      <c r="E924" s="217">
        <v>3.7987000000000002</v>
      </c>
      <c r="F924" s="222"/>
      <c r="G924" s="223">
        <f>ROUND(E924*F924,2)</f>
        <v>0</v>
      </c>
      <c r="H924" s="224"/>
      <c r="I924" s="232" t="s">
        <v>163</v>
      </c>
      <c r="J924" s="202"/>
      <c r="K924" s="202"/>
      <c r="L924" s="202"/>
      <c r="M924" s="202"/>
      <c r="N924" s="202"/>
      <c r="O924" s="202"/>
      <c r="P924" s="202"/>
      <c r="Q924" s="202"/>
      <c r="R924" s="202"/>
      <c r="S924" s="202"/>
      <c r="T924" s="202"/>
      <c r="U924" s="202"/>
      <c r="V924" s="202"/>
      <c r="W924" s="202"/>
      <c r="X924" s="202"/>
      <c r="Y924" s="202"/>
      <c r="Z924" s="202"/>
      <c r="AA924" s="202"/>
      <c r="AB924" s="202"/>
      <c r="AC924" s="202"/>
      <c r="AD924" s="202"/>
      <c r="AE924" s="202"/>
      <c r="AF924" s="202"/>
      <c r="AG924" s="202"/>
      <c r="AH924" s="202"/>
      <c r="AI924" s="202"/>
      <c r="AJ924" s="202"/>
      <c r="AK924" s="202"/>
      <c r="AL924" s="202"/>
      <c r="AM924" s="202">
        <v>21</v>
      </c>
      <c r="AN924" s="202"/>
      <c r="AO924" s="202"/>
      <c r="AP924" s="202"/>
      <c r="AQ924" s="202"/>
      <c r="AR924" s="202"/>
      <c r="AS924" s="202"/>
      <c r="AT924" s="202"/>
      <c r="AU924" s="202"/>
      <c r="AV924" s="202"/>
      <c r="AW924" s="202"/>
      <c r="AX924" s="202"/>
      <c r="AY924" s="202"/>
      <c r="AZ924" s="202"/>
      <c r="BA924" s="202"/>
      <c r="BB924" s="202"/>
      <c r="BC924" s="202"/>
      <c r="BD924" s="202"/>
      <c r="BE924" s="202"/>
      <c r="BF924" s="202"/>
      <c r="BG924" s="202"/>
      <c r="BH924" s="202"/>
    </row>
    <row r="925" spans="1:60" outlineLevel="1" x14ac:dyDescent="0.2">
      <c r="A925" s="230"/>
      <c r="B925" s="266" t="s">
        <v>677</v>
      </c>
      <c r="C925" s="285"/>
      <c r="D925" s="277"/>
      <c r="E925" s="278"/>
      <c r="F925" s="279"/>
      <c r="G925" s="276"/>
      <c r="H925" s="224"/>
      <c r="I925" s="232"/>
      <c r="J925" s="202"/>
      <c r="K925" s="202"/>
      <c r="L925" s="202"/>
      <c r="M925" s="202"/>
      <c r="N925" s="202"/>
      <c r="O925" s="202"/>
      <c r="P925" s="202"/>
      <c r="Q925" s="202"/>
      <c r="R925" s="202"/>
      <c r="S925" s="202"/>
      <c r="T925" s="202"/>
      <c r="U925" s="202"/>
      <c r="V925" s="202"/>
      <c r="W925" s="202"/>
      <c r="X925" s="202"/>
      <c r="Y925" s="202"/>
      <c r="Z925" s="202"/>
      <c r="AA925" s="202"/>
      <c r="AB925" s="202"/>
      <c r="AC925" s="202">
        <v>0</v>
      </c>
      <c r="AD925" s="202"/>
      <c r="AE925" s="202"/>
      <c r="AF925" s="202"/>
      <c r="AG925" s="202"/>
      <c r="AH925" s="202"/>
      <c r="AI925" s="202"/>
      <c r="AJ925" s="202"/>
      <c r="AK925" s="202"/>
      <c r="AL925" s="202"/>
      <c r="AM925" s="202"/>
      <c r="AN925" s="202"/>
      <c r="AO925" s="202"/>
      <c r="AP925" s="202"/>
      <c r="AQ925" s="202"/>
      <c r="AR925" s="202"/>
      <c r="AS925" s="202"/>
      <c r="AT925" s="202"/>
      <c r="AU925" s="202"/>
      <c r="AV925" s="202"/>
      <c r="AW925" s="202"/>
      <c r="AX925" s="202"/>
      <c r="AY925" s="202"/>
      <c r="AZ925" s="202"/>
      <c r="BA925" s="202"/>
      <c r="BB925" s="202"/>
      <c r="BC925" s="202"/>
      <c r="BD925" s="202"/>
      <c r="BE925" s="202"/>
      <c r="BF925" s="202"/>
      <c r="BG925" s="202"/>
      <c r="BH925" s="202"/>
    </row>
    <row r="926" spans="1:60" outlineLevel="1" x14ac:dyDescent="0.2">
      <c r="A926" s="230">
        <v>106</v>
      </c>
      <c r="B926" s="212" t="s">
        <v>678</v>
      </c>
      <c r="C926" s="256" t="s">
        <v>679</v>
      </c>
      <c r="D926" s="214" t="s">
        <v>501</v>
      </c>
      <c r="E926" s="217">
        <v>3.7987000000000002</v>
      </c>
      <c r="F926" s="222"/>
      <c r="G926" s="223">
        <f>ROUND(E926*F926,2)</f>
        <v>0</v>
      </c>
      <c r="H926" s="224" t="s">
        <v>465</v>
      </c>
      <c r="I926" s="232" t="s">
        <v>123</v>
      </c>
      <c r="J926" s="202"/>
      <c r="K926" s="202"/>
      <c r="L926" s="202"/>
      <c r="M926" s="202"/>
      <c r="N926" s="202"/>
      <c r="O926" s="202"/>
      <c r="P926" s="202"/>
      <c r="Q926" s="202"/>
      <c r="R926" s="202"/>
      <c r="S926" s="202"/>
      <c r="T926" s="202"/>
      <c r="U926" s="202"/>
      <c r="V926" s="202"/>
      <c r="W926" s="202"/>
      <c r="X926" s="202"/>
      <c r="Y926" s="202"/>
      <c r="Z926" s="202"/>
      <c r="AA926" s="202"/>
      <c r="AB926" s="202"/>
      <c r="AC926" s="202"/>
      <c r="AD926" s="202"/>
      <c r="AE926" s="202"/>
      <c r="AF926" s="202"/>
      <c r="AG926" s="202"/>
      <c r="AH926" s="202"/>
      <c r="AI926" s="202"/>
      <c r="AJ926" s="202"/>
      <c r="AK926" s="202"/>
      <c r="AL926" s="202"/>
      <c r="AM926" s="202">
        <v>21</v>
      </c>
      <c r="AN926" s="202"/>
      <c r="AO926" s="202"/>
      <c r="AP926" s="202"/>
      <c r="AQ926" s="202"/>
      <c r="AR926" s="202"/>
      <c r="AS926" s="202"/>
      <c r="AT926" s="202"/>
      <c r="AU926" s="202"/>
      <c r="AV926" s="202"/>
      <c r="AW926" s="202"/>
      <c r="AX926" s="202"/>
      <c r="AY926" s="202"/>
      <c r="AZ926" s="202"/>
      <c r="BA926" s="202"/>
      <c r="BB926" s="202"/>
      <c r="BC926" s="202"/>
      <c r="BD926" s="202"/>
      <c r="BE926" s="202"/>
      <c r="BF926" s="202"/>
      <c r="BG926" s="202"/>
      <c r="BH926" s="202"/>
    </row>
    <row r="927" spans="1:60" outlineLevel="1" x14ac:dyDescent="0.2">
      <c r="A927" s="230">
        <v>107</v>
      </c>
      <c r="B927" s="212" t="s">
        <v>680</v>
      </c>
      <c r="C927" s="256" t="s">
        <v>681</v>
      </c>
      <c r="D927" s="214" t="s">
        <v>501</v>
      </c>
      <c r="E927" s="217">
        <v>34.188330000000001</v>
      </c>
      <c r="F927" s="222"/>
      <c r="G927" s="223">
        <f>ROUND(E927*F927,2)</f>
        <v>0</v>
      </c>
      <c r="H927" s="224" t="s">
        <v>465</v>
      </c>
      <c r="I927" s="232" t="s">
        <v>123</v>
      </c>
      <c r="J927" s="202"/>
      <c r="K927" s="202"/>
      <c r="L927" s="202"/>
      <c r="M927" s="202"/>
      <c r="N927" s="202"/>
      <c r="O927" s="202"/>
      <c r="P927" s="202"/>
      <c r="Q927" s="202"/>
      <c r="R927" s="202"/>
      <c r="S927" s="202"/>
      <c r="T927" s="202"/>
      <c r="U927" s="202"/>
      <c r="V927" s="202"/>
      <c r="W927" s="202"/>
      <c r="X927" s="202"/>
      <c r="Y927" s="202"/>
      <c r="Z927" s="202"/>
      <c r="AA927" s="202"/>
      <c r="AB927" s="202"/>
      <c r="AC927" s="202"/>
      <c r="AD927" s="202"/>
      <c r="AE927" s="202"/>
      <c r="AF927" s="202"/>
      <c r="AG927" s="202"/>
      <c r="AH927" s="202"/>
      <c r="AI927" s="202"/>
      <c r="AJ927" s="202"/>
      <c r="AK927" s="202"/>
      <c r="AL927" s="202"/>
      <c r="AM927" s="202">
        <v>21</v>
      </c>
      <c r="AN927" s="202"/>
      <c r="AO927" s="202"/>
      <c r="AP927" s="202"/>
      <c r="AQ927" s="202"/>
      <c r="AR927" s="202"/>
      <c r="AS927" s="202"/>
      <c r="AT927" s="202"/>
      <c r="AU927" s="202"/>
      <c r="AV927" s="202"/>
      <c r="AW927" s="202"/>
      <c r="AX927" s="202"/>
      <c r="AY927" s="202"/>
      <c r="AZ927" s="202"/>
      <c r="BA927" s="202"/>
      <c r="BB927" s="202"/>
      <c r="BC927" s="202"/>
      <c r="BD927" s="202"/>
      <c r="BE927" s="202"/>
      <c r="BF927" s="202"/>
      <c r="BG927" s="202"/>
      <c r="BH927" s="202"/>
    </row>
    <row r="928" spans="1:60" outlineLevel="1" x14ac:dyDescent="0.2">
      <c r="A928" s="230"/>
      <c r="B928" s="266" t="s">
        <v>682</v>
      </c>
      <c r="C928" s="285"/>
      <c r="D928" s="277"/>
      <c r="E928" s="278"/>
      <c r="F928" s="279"/>
      <c r="G928" s="276"/>
      <c r="H928" s="224"/>
      <c r="I928" s="232"/>
      <c r="J928" s="202"/>
      <c r="K928" s="202"/>
      <c r="L928" s="202"/>
      <c r="M928" s="202"/>
      <c r="N928" s="202"/>
      <c r="O928" s="202"/>
      <c r="P928" s="202"/>
      <c r="Q928" s="202"/>
      <c r="R928" s="202"/>
      <c r="S928" s="202"/>
      <c r="T928" s="202"/>
      <c r="U928" s="202"/>
      <c r="V928" s="202"/>
      <c r="W928" s="202"/>
      <c r="X928" s="202"/>
      <c r="Y928" s="202"/>
      <c r="Z928" s="202"/>
      <c r="AA928" s="202"/>
      <c r="AB928" s="202"/>
      <c r="AC928" s="202">
        <v>0</v>
      </c>
      <c r="AD928" s="202"/>
      <c r="AE928" s="202"/>
      <c r="AF928" s="202"/>
      <c r="AG928" s="202"/>
      <c r="AH928" s="202"/>
      <c r="AI928" s="202"/>
      <c r="AJ928" s="202"/>
      <c r="AK928" s="202"/>
      <c r="AL928" s="202"/>
      <c r="AM928" s="202"/>
      <c r="AN928" s="202"/>
      <c r="AO928" s="202"/>
      <c r="AP928" s="202"/>
      <c r="AQ928" s="202"/>
      <c r="AR928" s="202"/>
      <c r="AS928" s="202"/>
      <c r="AT928" s="202"/>
      <c r="AU928" s="202"/>
      <c r="AV928" s="202"/>
      <c r="AW928" s="202"/>
      <c r="AX928" s="202"/>
      <c r="AY928" s="202"/>
      <c r="AZ928" s="202"/>
      <c r="BA928" s="202"/>
      <c r="BB928" s="202"/>
      <c r="BC928" s="202"/>
      <c r="BD928" s="202"/>
      <c r="BE928" s="202"/>
      <c r="BF928" s="202"/>
      <c r="BG928" s="202"/>
      <c r="BH928" s="202"/>
    </row>
    <row r="929" spans="1:60" outlineLevel="1" x14ac:dyDescent="0.2">
      <c r="A929" s="230">
        <v>108</v>
      </c>
      <c r="B929" s="212" t="s">
        <v>683</v>
      </c>
      <c r="C929" s="256" t="s">
        <v>684</v>
      </c>
      <c r="D929" s="214" t="s">
        <v>501</v>
      </c>
      <c r="E929" s="217">
        <v>3.7987000000000002</v>
      </c>
      <c r="F929" s="222"/>
      <c r="G929" s="223">
        <f>ROUND(E929*F929,2)</f>
        <v>0</v>
      </c>
      <c r="H929" s="224" t="s">
        <v>465</v>
      </c>
      <c r="I929" s="232" t="s">
        <v>123</v>
      </c>
      <c r="J929" s="202"/>
      <c r="K929" s="202"/>
      <c r="L929" s="202"/>
      <c r="M929" s="202"/>
      <c r="N929" s="202"/>
      <c r="O929" s="202"/>
      <c r="P929" s="202"/>
      <c r="Q929" s="202"/>
      <c r="R929" s="202"/>
      <c r="S929" s="202"/>
      <c r="T929" s="202"/>
      <c r="U929" s="202"/>
      <c r="V929" s="202"/>
      <c r="W929" s="202"/>
      <c r="X929" s="202"/>
      <c r="Y929" s="202"/>
      <c r="Z929" s="202"/>
      <c r="AA929" s="202"/>
      <c r="AB929" s="202"/>
      <c r="AC929" s="202"/>
      <c r="AD929" s="202"/>
      <c r="AE929" s="202"/>
      <c r="AF929" s="202"/>
      <c r="AG929" s="202"/>
      <c r="AH929" s="202"/>
      <c r="AI929" s="202"/>
      <c r="AJ929" s="202"/>
      <c r="AK929" s="202"/>
      <c r="AL929" s="202"/>
      <c r="AM929" s="202">
        <v>21</v>
      </c>
      <c r="AN929" s="202"/>
      <c r="AO929" s="202"/>
      <c r="AP929" s="202"/>
      <c r="AQ929" s="202"/>
      <c r="AR929" s="202"/>
      <c r="AS929" s="202"/>
      <c r="AT929" s="202"/>
      <c r="AU929" s="202"/>
      <c r="AV929" s="202"/>
      <c r="AW929" s="202"/>
      <c r="AX929" s="202"/>
      <c r="AY929" s="202"/>
      <c r="AZ929" s="202"/>
      <c r="BA929" s="202"/>
      <c r="BB929" s="202"/>
      <c r="BC929" s="202"/>
      <c r="BD929" s="202"/>
      <c r="BE929" s="202"/>
      <c r="BF929" s="202"/>
      <c r="BG929" s="202"/>
      <c r="BH929" s="202"/>
    </row>
    <row r="930" spans="1:60" outlineLevel="1" x14ac:dyDescent="0.2">
      <c r="A930" s="230">
        <v>109</v>
      </c>
      <c r="B930" s="212" t="s">
        <v>685</v>
      </c>
      <c r="C930" s="256" t="s">
        <v>686</v>
      </c>
      <c r="D930" s="214" t="s">
        <v>501</v>
      </c>
      <c r="E930" s="217">
        <v>18.99352</v>
      </c>
      <c r="F930" s="222"/>
      <c r="G930" s="223">
        <f>ROUND(E930*F930,2)</f>
        <v>0</v>
      </c>
      <c r="H930" s="224" t="s">
        <v>465</v>
      </c>
      <c r="I930" s="232" t="s">
        <v>123</v>
      </c>
      <c r="J930" s="202"/>
      <c r="K930" s="202"/>
      <c r="L930" s="202"/>
      <c r="M930" s="202"/>
      <c r="N930" s="202"/>
      <c r="O930" s="202"/>
      <c r="P930" s="202"/>
      <c r="Q930" s="202"/>
      <c r="R930" s="202"/>
      <c r="S930" s="202"/>
      <c r="T930" s="202"/>
      <c r="U930" s="202"/>
      <c r="V930" s="202"/>
      <c r="W930" s="202"/>
      <c r="X930" s="202"/>
      <c r="Y930" s="202"/>
      <c r="Z930" s="202"/>
      <c r="AA930" s="202"/>
      <c r="AB930" s="202"/>
      <c r="AC930" s="202"/>
      <c r="AD930" s="202"/>
      <c r="AE930" s="202"/>
      <c r="AF930" s="202"/>
      <c r="AG930" s="202"/>
      <c r="AH930" s="202"/>
      <c r="AI930" s="202"/>
      <c r="AJ930" s="202"/>
      <c r="AK930" s="202"/>
      <c r="AL930" s="202"/>
      <c r="AM930" s="202">
        <v>21</v>
      </c>
      <c r="AN930" s="202"/>
      <c r="AO930" s="202"/>
      <c r="AP930" s="202"/>
      <c r="AQ930" s="202"/>
      <c r="AR930" s="202"/>
      <c r="AS930" s="202"/>
      <c r="AT930" s="202"/>
      <c r="AU930" s="202"/>
      <c r="AV930" s="202"/>
      <c r="AW930" s="202"/>
      <c r="AX930" s="202"/>
      <c r="AY930" s="202"/>
      <c r="AZ930" s="202"/>
      <c r="BA930" s="202"/>
      <c r="BB930" s="202"/>
      <c r="BC930" s="202"/>
      <c r="BD930" s="202"/>
      <c r="BE930" s="202"/>
      <c r="BF930" s="202"/>
      <c r="BG930" s="202"/>
      <c r="BH930" s="202"/>
    </row>
    <row r="931" spans="1:60" outlineLevel="1" x14ac:dyDescent="0.2">
      <c r="A931" s="230"/>
      <c r="B931" s="266" t="s">
        <v>687</v>
      </c>
      <c r="C931" s="285"/>
      <c r="D931" s="277"/>
      <c r="E931" s="278"/>
      <c r="F931" s="279"/>
      <c r="G931" s="276"/>
      <c r="H931" s="224"/>
      <c r="I931" s="232"/>
      <c r="J931" s="202"/>
      <c r="K931" s="202"/>
      <c r="L931" s="202"/>
      <c r="M931" s="202"/>
      <c r="N931" s="202"/>
      <c r="O931" s="202"/>
      <c r="P931" s="202"/>
      <c r="Q931" s="202"/>
      <c r="R931" s="202"/>
      <c r="S931" s="202"/>
      <c r="T931" s="202"/>
      <c r="U931" s="202"/>
      <c r="V931" s="202"/>
      <c r="W931" s="202"/>
      <c r="X931" s="202"/>
      <c r="Y931" s="202"/>
      <c r="Z931" s="202"/>
      <c r="AA931" s="202"/>
      <c r="AB931" s="202"/>
      <c r="AC931" s="202">
        <v>0</v>
      </c>
      <c r="AD931" s="202"/>
      <c r="AE931" s="202"/>
      <c r="AF931" s="202"/>
      <c r="AG931" s="202"/>
      <c r="AH931" s="202"/>
      <c r="AI931" s="202"/>
      <c r="AJ931" s="202"/>
      <c r="AK931" s="202"/>
      <c r="AL931" s="202"/>
      <c r="AM931" s="202"/>
      <c r="AN931" s="202"/>
      <c r="AO931" s="202"/>
      <c r="AP931" s="202"/>
      <c r="AQ931" s="202"/>
      <c r="AR931" s="202"/>
      <c r="AS931" s="202"/>
      <c r="AT931" s="202"/>
      <c r="AU931" s="202"/>
      <c r="AV931" s="202"/>
      <c r="AW931" s="202"/>
      <c r="AX931" s="202"/>
      <c r="AY931" s="202"/>
      <c r="AZ931" s="202"/>
      <c r="BA931" s="202"/>
      <c r="BB931" s="202"/>
      <c r="BC931" s="202"/>
      <c r="BD931" s="202"/>
      <c r="BE931" s="202"/>
      <c r="BF931" s="202"/>
      <c r="BG931" s="202"/>
      <c r="BH931" s="202"/>
    </row>
    <row r="932" spans="1:60" outlineLevel="1" x14ac:dyDescent="0.2">
      <c r="A932" s="230"/>
      <c r="B932" s="266" t="s">
        <v>688</v>
      </c>
      <c r="C932" s="285"/>
      <c r="D932" s="277"/>
      <c r="E932" s="278"/>
      <c r="F932" s="279"/>
      <c r="G932" s="276"/>
      <c r="H932" s="224"/>
      <c r="I932" s="232"/>
      <c r="J932" s="202"/>
      <c r="K932" s="202"/>
      <c r="L932" s="202"/>
      <c r="M932" s="202"/>
      <c r="N932" s="202"/>
      <c r="O932" s="202"/>
      <c r="P932" s="202"/>
      <c r="Q932" s="202"/>
      <c r="R932" s="202"/>
      <c r="S932" s="202"/>
      <c r="T932" s="202"/>
      <c r="U932" s="202"/>
      <c r="V932" s="202"/>
      <c r="W932" s="202"/>
      <c r="X932" s="202"/>
      <c r="Y932" s="202"/>
      <c r="Z932" s="202"/>
      <c r="AA932" s="202"/>
      <c r="AB932" s="202"/>
      <c r="AC932" s="202"/>
      <c r="AD932" s="202"/>
      <c r="AE932" s="202"/>
      <c r="AF932" s="202"/>
      <c r="AG932" s="202"/>
      <c r="AH932" s="202"/>
      <c r="AI932" s="202"/>
      <c r="AJ932" s="202"/>
      <c r="AK932" s="202"/>
      <c r="AL932" s="202"/>
      <c r="AM932" s="202"/>
      <c r="AN932" s="202"/>
      <c r="AO932" s="202"/>
      <c r="AP932" s="202"/>
      <c r="AQ932" s="202"/>
      <c r="AR932" s="202"/>
      <c r="AS932" s="202"/>
      <c r="AT932" s="202"/>
      <c r="AU932" s="202"/>
      <c r="AV932" s="202"/>
      <c r="AW932" s="202"/>
      <c r="AX932" s="202"/>
      <c r="AY932" s="202"/>
      <c r="AZ932" s="202"/>
      <c r="BA932" s="202"/>
      <c r="BB932" s="202"/>
      <c r="BC932" s="202"/>
      <c r="BD932" s="202"/>
      <c r="BE932" s="202"/>
      <c r="BF932" s="202"/>
      <c r="BG932" s="202"/>
      <c r="BH932" s="202"/>
    </row>
    <row r="933" spans="1:60" outlineLevel="1" x14ac:dyDescent="0.2">
      <c r="A933" s="230">
        <v>110</v>
      </c>
      <c r="B933" s="212" t="s">
        <v>689</v>
      </c>
      <c r="C933" s="256" t="s">
        <v>690</v>
      </c>
      <c r="D933" s="214" t="s">
        <v>501</v>
      </c>
      <c r="E933" s="217">
        <v>3.7987000000000002</v>
      </c>
      <c r="F933" s="222"/>
      <c r="G933" s="223">
        <f>ROUND(E933*F933,2)</f>
        <v>0</v>
      </c>
      <c r="H933" s="224" t="s">
        <v>691</v>
      </c>
      <c r="I933" s="232" t="s">
        <v>123</v>
      </c>
      <c r="J933" s="202"/>
      <c r="K933" s="202"/>
      <c r="L933" s="202"/>
      <c r="M933" s="202"/>
      <c r="N933" s="202"/>
      <c r="O933" s="202"/>
      <c r="P933" s="202"/>
      <c r="Q933" s="202"/>
      <c r="R933" s="202"/>
      <c r="S933" s="202"/>
      <c r="T933" s="202"/>
      <c r="U933" s="202"/>
      <c r="V933" s="202"/>
      <c r="W933" s="202"/>
      <c r="X933" s="202"/>
      <c r="Y933" s="202"/>
      <c r="Z933" s="202"/>
      <c r="AA933" s="202"/>
      <c r="AB933" s="202"/>
      <c r="AC933" s="202"/>
      <c r="AD933" s="202"/>
      <c r="AE933" s="202"/>
      <c r="AF933" s="202"/>
      <c r="AG933" s="202"/>
      <c r="AH933" s="202"/>
      <c r="AI933" s="202"/>
      <c r="AJ933" s="202"/>
      <c r="AK933" s="202"/>
      <c r="AL933" s="202"/>
      <c r="AM933" s="202">
        <v>21</v>
      </c>
      <c r="AN933" s="202"/>
      <c r="AO933" s="202"/>
      <c r="AP933" s="202"/>
      <c r="AQ933" s="202"/>
      <c r="AR933" s="202"/>
      <c r="AS933" s="202"/>
      <c r="AT933" s="202"/>
      <c r="AU933" s="202"/>
      <c r="AV933" s="202"/>
      <c r="AW933" s="202"/>
      <c r="AX933" s="202"/>
      <c r="AY933" s="202"/>
      <c r="AZ933" s="202"/>
      <c r="BA933" s="202"/>
      <c r="BB933" s="202"/>
      <c r="BC933" s="202"/>
      <c r="BD933" s="202"/>
      <c r="BE933" s="202"/>
      <c r="BF933" s="202"/>
      <c r="BG933" s="202"/>
      <c r="BH933" s="202"/>
    </row>
    <row r="934" spans="1:60" outlineLevel="1" x14ac:dyDescent="0.2">
      <c r="A934" s="230"/>
      <c r="B934" s="266" t="s">
        <v>692</v>
      </c>
      <c r="C934" s="285"/>
      <c r="D934" s="277"/>
      <c r="E934" s="278"/>
      <c r="F934" s="279"/>
      <c r="G934" s="276"/>
      <c r="H934" s="224"/>
      <c r="I934" s="232"/>
      <c r="J934" s="202"/>
      <c r="K934" s="202"/>
      <c r="L934" s="202"/>
      <c r="M934" s="202"/>
      <c r="N934" s="202"/>
      <c r="O934" s="202"/>
      <c r="P934" s="202"/>
      <c r="Q934" s="202"/>
      <c r="R934" s="202"/>
      <c r="S934" s="202"/>
      <c r="T934" s="202"/>
      <c r="U934" s="202"/>
      <c r="V934" s="202"/>
      <c r="W934" s="202"/>
      <c r="X934" s="202"/>
      <c r="Y934" s="202"/>
      <c r="Z934" s="202"/>
      <c r="AA934" s="202"/>
      <c r="AB934" s="202"/>
      <c r="AC934" s="202">
        <v>0</v>
      </c>
      <c r="AD934" s="202"/>
      <c r="AE934" s="202"/>
      <c r="AF934" s="202"/>
      <c r="AG934" s="202"/>
      <c r="AH934" s="202"/>
      <c r="AI934" s="202"/>
      <c r="AJ934" s="202"/>
      <c r="AK934" s="202"/>
      <c r="AL934" s="202"/>
      <c r="AM934" s="202"/>
      <c r="AN934" s="202"/>
      <c r="AO934" s="202"/>
      <c r="AP934" s="202"/>
      <c r="AQ934" s="202"/>
      <c r="AR934" s="202"/>
      <c r="AS934" s="202"/>
      <c r="AT934" s="202"/>
      <c r="AU934" s="202"/>
      <c r="AV934" s="202"/>
      <c r="AW934" s="202"/>
      <c r="AX934" s="202"/>
      <c r="AY934" s="202"/>
      <c r="AZ934" s="202"/>
      <c r="BA934" s="202"/>
      <c r="BB934" s="202"/>
      <c r="BC934" s="202"/>
      <c r="BD934" s="202"/>
      <c r="BE934" s="202"/>
      <c r="BF934" s="202"/>
      <c r="BG934" s="202"/>
      <c r="BH934" s="202"/>
    </row>
    <row r="935" spans="1:60" outlineLevel="1" x14ac:dyDescent="0.2">
      <c r="A935" s="230"/>
      <c r="B935" s="266" t="s">
        <v>693</v>
      </c>
      <c r="C935" s="285"/>
      <c r="D935" s="277"/>
      <c r="E935" s="278"/>
      <c r="F935" s="279"/>
      <c r="G935" s="276"/>
      <c r="H935" s="224"/>
      <c r="I935" s="232"/>
      <c r="J935" s="202"/>
      <c r="K935" s="202"/>
      <c r="L935" s="202"/>
      <c r="M935" s="202"/>
      <c r="N935" s="202"/>
      <c r="O935" s="202"/>
      <c r="P935" s="202"/>
      <c r="Q935" s="202"/>
      <c r="R935" s="202"/>
      <c r="S935" s="202"/>
      <c r="T935" s="202"/>
      <c r="U935" s="202"/>
      <c r="V935" s="202"/>
      <c r="W935" s="202"/>
      <c r="X935" s="202"/>
      <c r="Y935" s="202"/>
      <c r="Z935" s="202"/>
      <c r="AA935" s="202"/>
      <c r="AB935" s="202"/>
      <c r="AC935" s="202"/>
      <c r="AD935" s="202"/>
      <c r="AE935" s="202"/>
      <c r="AF935" s="202"/>
      <c r="AG935" s="202"/>
      <c r="AH935" s="202"/>
      <c r="AI935" s="202"/>
      <c r="AJ935" s="202"/>
      <c r="AK935" s="202"/>
      <c r="AL935" s="202"/>
      <c r="AM935" s="202"/>
      <c r="AN935" s="202"/>
      <c r="AO935" s="202"/>
      <c r="AP935" s="202"/>
      <c r="AQ935" s="202"/>
      <c r="AR935" s="202"/>
      <c r="AS935" s="202"/>
      <c r="AT935" s="202"/>
      <c r="AU935" s="202"/>
      <c r="AV935" s="202"/>
      <c r="AW935" s="202"/>
      <c r="AX935" s="202"/>
      <c r="AY935" s="202"/>
      <c r="AZ935" s="202"/>
      <c r="BA935" s="202"/>
      <c r="BB935" s="202"/>
      <c r="BC935" s="202"/>
      <c r="BD935" s="202"/>
      <c r="BE935" s="202"/>
      <c r="BF935" s="202"/>
      <c r="BG935" s="202"/>
      <c r="BH935" s="202"/>
    </row>
    <row r="936" spans="1:60" ht="13.5" outlineLevel="1" thickBot="1" x14ac:dyDescent="0.25">
      <c r="A936" s="242">
        <v>111</v>
      </c>
      <c r="B936" s="243" t="s">
        <v>694</v>
      </c>
      <c r="C936" s="289" t="s">
        <v>695</v>
      </c>
      <c r="D936" s="280" t="s">
        <v>501</v>
      </c>
      <c r="E936" s="281">
        <v>3.7987000000000002</v>
      </c>
      <c r="F936" s="282"/>
      <c r="G936" s="283">
        <f>ROUND(E936*F936,2)</f>
        <v>0</v>
      </c>
      <c r="H936" s="248" t="s">
        <v>696</v>
      </c>
      <c r="I936" s="249" t="s">
        <v>123</v>
      </c>
      <c r="J936" s="202"/>
      <c r="K936" s="202"/>
      <c r="L936" s="202"/>
      <c r="M936" s="202"/>
      <c r="N936" s="202"/>
      <c r="O936" s="202"/>
      <c r="P936" s="202"/>
      <c r="Q936" s="202"/>
      <c r="R936" s="202"/>
      <c r="S936" s="202"/>
      <c r="T936" s="202"/>
      <c r="U936" s="202"/>
      <c r="V936" s="202"/>
      <c r="W936" s="202"/>
      <c r="X936" s="202"/>
      <c r="Y936" s="202"/>
      <c r="Z936" s="202"/>
      <c r="AA936" s="202"/>
      <c r="AB936" s="202"/>
      <c r="AC936" s="202"/>
      <c r="AD936" s="202"/>
      <c r="AE936" s="202"/>
      <c r="AF936" s="202"/>
      <c r="AG936" s="202"/>
      <c r="AH936" s="202"/>
      <c r="AI936" s="202"/>
      <c r="AJ936" s="202"/>
      <c r="AK936" s="202"/>
      <c r="AL936" s="202"/>
      <c r="AM936" s="202">
        <v>21</v>
      </c>
      <c r="AN936" s="202"/>
      <c r="AO936" s="202"/>
      <c r="AP936" s="202"/>
      <c r="AQ936" s="202"/>
      <c r="AR936" s="202"/>
      <c r="AS936" s="202"/>
      <c r="AT936" s="202"/>
      <c r="AU936" s="202"/>
      <c r="AV936" s="202"/>
      <c r="AW936" s="202"/>
      <c r="AX936" s="202"/>
      <c r="AY936" s="202"/>
      <c r="AZ936" s="202"/>
      <c r="BA936" s="202"/>
      <c r="BB936" s="202"/>
      <c r="BC936" s="202"/>
      <c r="BD936" s="202"/>
      <c r="BE936" s="202"/>
      <c r="BF936" s="202"/>
      <c r="BG936" s="202"/>
      <c r="BH936" s="202"/>
    </row>
    <row r="937" spans="1:60" hidden="1" x14ac:dyDescent="0.2">
      <c r="C937" s="104"/>
      <c r="D937" s="180"/>
      <c r="AK937">
        <f>SUM(AK1:AK936)</f>
        <v>0</v>
      </c>
      <c r="AL937">
        <f>SUM(AL1:AL936)</f>
        <v>0</v>
      </c>
      <c r="AN937">
        <v>15</v>
      </c>
      <c r="AO937">
        <v>21</v>
      </c>
    </row>
    <row r="938" spans="1:60" ht="13.5" hidden="1" thickBot="1" x14ac:dyDescent="0.25">
      <c r="A938" s="250"/>
      <c r="B938" s="251" t="s">
        <v>128</v>
      </c>
      <c r="C938" s="259"/>
      <c r="D938" s="252"/>
      <c r="E938" s="253"/>
      <c r="F938" s="253"/>
      <c r="G938" s="254">
        <f>F8+F15+F42+F103+F434+F476+F520+F581+F629+F634+F677+F736+F795+F815+F847+F866+F886+F901+F923</f>
        <v>0</v>
      </c>
      <c r="AN938">
        <f>SUMIF(AM8:AM937,AN937,G8:G937)</f>
        <v>0</v>
      </c>
      <c r="AO938">
        <f>SUMIF(AM8:AM937,AO937,G8:G937)</f>
        <v>0</v>
      </c>
    </row>
    <row r="939" spans="1:60" x14ac:dyDescent="0.2">
      <c r="D939" s="180"/>
    </row>
    <row r="940" spans="1:60" x14ac:dyDescent="0.2">
      <c r="D940" s="180"/>
    </row>
    <row r="941" spans="1:60" x14ac:dyDescent="0.2">
      <c r="D941" s="180"/>
    </row>
    <row r="942" spans="1:60" x14ac:dyDescent="0.2">
      <c r="D942" s="180"/>
    </row>
    <row r="943" spans="1:60" x14ac:dyDescent="0.2">
      <c r="D943" s="180"/>
    </row>
    <row r="944" spans="1:60" x14ac:dyDescent="0.2">
      <c r="D944" s="180"/>
    </row>
    <row r="945" spans="4:4" x14ac:dyDescent="0.2">
      <c r="D945" s="180"/>
    </row>
    <row r="946" spans="4:4" x14ac:dyDescent="0.2">
      <c r="D946" s="180"/>
    </row>
    <row r="947" spans="4:4" x14ac:dyDescent="0.2">
      <c r="D947" s="180"/>
    </row>
    <row r="948" spans="4:4" x14ac:dyDescent="0.2">
      <c r="D948" s="180"/>
    </row>
    <row r="949" spans="4:4" x14ac:dyDescent="0.2">
      <c r="D949" s="180"/>
    </row>
    <row r="950" spans="4:4" x14ac:dyDescent="0.2">
      <c r="D950" s="180"/>
    </row>
    <row r="951" spans="4:4" x14ac:dyDescent="0.2">
      <c r="D951" s="180"/>
    </row>
    <row r="952" spans="4:4" x14ac:dyDescent="0.2">
      <c r="D952" s="180"/>
    </row>
    <row r="953" spans="4:4" x14ac:dyDescent="0.2">
      <c r="D953" s="180"/>
    </row>
    <row r="954" spans="4:4" x14ac:dyDescent="0.2">
      <c r="D954" s="180"/>
    </row>
    <row r="955" spans="4:4" x14ac:dyDescent="0.2">
      <c r="D955" s="180"/>
    </row>
    <row r="956" spans="4:4" x14ac:dyDescent="0.2">
      <c r="D956" s="180"/>
    </row>
    <row r="957" spans="4:4" x14ac:dyDescent="0.2">
      <c r="D957" s="180"/>
    </row>
    <row r="958" spans="4:4" x14ac:dyDescent="0.2">
      <c r="D958" s="180"/>
    </row>
    <row r="959" spans="4:4" x14ac:dyDescent="0.2">
      <c r="D959" s="180"/>
    </row>
    <row r="960" spans="4:4" x14ac:dyDescent="0.2">
      <c r="D960" s="180"/>
    </row>
    <row r="961" spans="4:4" x14ac:dyDescent="0.2">
      <c r="D961" s="180"/>
    </row>
    <row r="962" spans="4:4" x14ac:dyDescent="0.2">
      <c r="D962" s="180"/>
    </row>
    <row r="963" spans="4:4" x14ac:dyDescent="0.2">
      <c r="D963" s="180"/>
    </row>
    <row r="964" spans="4:4" x14ac:dyDescent="0.2">
      <c r="D964" s="180"/>
    </row>
    <row r="965" spans="4:4" x14ac:dyDescent="0.2">
      <c r="D965" s="180"/>
    </row>
    <row r="966" spans="4:4" x14ac:dyDescent="0.2">
      <c r="D966" s="180"/>
    </row>
    <row r="967" spans="4:4" x14ac:dyDescent="0.2">
      <c r="D967" s="180"/>
    </row>
    <row r="968" spans="4:4" x14ac:dyDescent="0.2">
      <c r="D968" s="180"/>
    </row>
    <row r="969" spans="4:4" x14ac:dyDescent="0.2">
      <c r="D969" s="180"/>
    </row>
    <row r="970" spans="4:4" x14ac:dyDescent="0.2">
      <c r="D970" s="180"/>
    </row>
    <row r="971" spans="4:4" x14ac:dyDescent="0.2">
      <c r="D971" s="180"/>
    </row>
    <row r="972" spans="4:4" x14ac:dyDescent="0.2">
      <c r="D972" s="180"/>
    </row>
    <row r="973" spans="4:4" x14ac:dyDescent="0.2">
      <c r="D973" s="180"/>
    </row>
    <row r="974" spans="4:4" x14ac:dyDescent="0.2">
      <c r="D974" s="180"/>
    </row>
    <row r="975" spans="4:4" x14ac:dyDescent="0.2">
      <c r="D975" s="180"/>
    </row>
    <row r="976" spans="4:4" x14ac:dyDescent="0.2">
      <c r="D976" s="180"/>
    </row>
    <row r="977" spans="4:4" x14ac:dyDescent="0.2">
      <c r="D977" s="180"/>
    </row>
    <row r="978" spans="4:4" x14ac:dyDescent="0.2">
      <c r="D978" s="180"/>
    </row>
    <row r="979" spans="4:4" x14ac:dyDescent="0.2">
      <c r="D979" s="180"/>
    </row>
    <row r="980" spans="4:4" x14ac:dyDescent="0.2">
      <c r="D980" s="180"/>
    </row>
    <row r="981" spans="4:4" x14ac:dyDescent="0.2">
      <c r="D981" s="180"/>
    </row>
    <row r="982" spans="4:4" x14ac:dyDescent="0.2">
      <c r="D982" s="180"/>
    </row>
    <row r="983" spans="4:4" x14ac:dyDescent="0.2">
      <c r="D983" s="180"/>
    </row>
    <row r="984" spans="4:4" x14ac:dyDescent="0.2">
      <c r="D984" s="180"/>
    </row>
    <row r="985" spans="4:4" x14ac:dyDescent="0.2">
      <c r="D985" s="180"/>
    </row>
    <row r="986" spans="4:4" x14ac:dyDescent="0.2">
      <c r="D986" s="180"/>
    </row>
    <row r="987" spans="4:4" x14ac:dyDescent="0.2">
      <c r="D987" s="180"/>
    </row>
    <row r="988" spans="4:4" x14ac:dyDescent="0.2">
      <c r="D988" s="180"/>
    </row>
    <row r="989" spans="4:4" x14ac:dyDescent="0.2">
      <c r="D989" s="180"/>
    </row>
    <row r="990" spans="4:4" x14ac:dyDescent="0.2">
      <c r="D990" s="180"/>
    </row>
    <row r="991" spans="4:4" x14ac:dyDescent="0.2">
      <c r="D991" s="180"/>
    </row>
    <row r="992" spans="4:4" x14ac:dyDescent="0.2">
      <c r="D992" s="180"/>
    </row>
    <row r="993" spans="4:4" x14ac:dyDescent="0.2">
      <c r="D993" s="180"/>
    </row>
    <row r="994" spans="4:4" x14ac:dyDescent="0.2">
      <c r="D994" s="180"/>
    </row>
    <row r="995" spans="4:4" x14ac:dyDescent="0.2">
      <c r="D995" s="180"/>
    </row>
    <row r="996" spans="4:4" x14ac:dyDescent="0.2">
      <c r="D996" s="180"/>
    </row>
    <row r="997" spans="4:4" x14ac:dyDescent="0.2">
      <c r="D997" s="180"/>
    </row>
    <row r="998" spans="4:4" x14ac:dyDescent="0.2">
      <c r="D998" s="180"/>
    </row>
    <row r="999" spans="4:4" x14ac:dyDescent="0.2">
      <c r="D999" s="180"/>
    </row>
    <row r="1000" spans="4:4" x14ac:dyDescent="0.2">
      <c r="D1000" s="180"/>
    </row>
    <row r="1001" spans="4:4" x14ac:dyDescent="0.2">
      <c r="D1001" s="180"/>
    </row>
    <row r="1002" spans="4:4" x14ac:dyDescent="0.2">
      <c r="D1002" s="180"/>
    </row>
    <row r="1003" spans="4:4" x14ac:dyDescent="0.2">
      <c r="D1003" s="180"/>
    </row>
    <row r="1004" spans="4:4" x14ac:dyDescent="0.2">
      <c r="D1004" s="180"/>
    </row>
    <row r="1005" spans="4:4" x14ac:dyDescent="0.2">
      <c r="D1005" s="180"/>
    </row>
    <row r="1006" spans="4:4" x14ac:dyDescent="0.2">
      <c r="D1006" s="180"/>
    </row>
    <row r="1007" spans="4:4" x14ac:dyDescent="0.2">
      <c r="D1007" s="180"/>
    </row>
    <row r="1008" spans="4:4" x14ac:dyDescent="0.2">
      <c r="D1008" s="180"/>
    </row>
    <row r="1009" spans="4:4" x14ac:dyDescent="0.2">
      <c r="D1009" s="180"/>
    </row>
    <row r="1010" spans="4:4" x14ac:dyDescent="0.2">
      <c r="D1010" s="180"/>
    </row>
    <row r="1011" spans="4:4" x14ac:dyDescent="0.2">
      <c r="D1011" s="180"/>
    </row>
    <row r="1012" spans="4:4" x14ac:dyDescent="0.2">
      <c r="D1012" s="180"/>
    </row>
    <row r="1013" spans="4:4" x14ac:dyDescent="0.2">
      <c r="D1013" s="180"/>
    </row>
    <row r="1014" spans="4:4" x14ac:dyDescent="0.2">
      <c r="D1014" s="180"/>
    </row>
    <row r="1015" spans="4:4" x14ac:dyDescent="0.2">
      <c r="D1015" s="180"/>
    </row>
    <row r="1016" spans="4:4" x14ac:dyDescent="0.2">
      <c r="D1016" s="180"/>
    </row>
    <row r="1017" spans="4:4" x14ac:dyDescent="0.2">
      <c r="D1017" s="180"/>
    </row>
    <row r="1018" spans="4:4" x14ac:dyDescent="0.2">
      <c r="D1018" s="180"/>
    </row>
    <row r="1019" spans="4:4" x14ac:dyDescent="0.2">
      <c r="D1019" s="180"/>
    </row>
    <row r="1020" spans="4:4" x14ac:dyDescent="0.2">
      <c r="D1020" s="180"/>
    </row>
    <row r="1021" spans="4:4" x14ac:dyDescent="0.2">
      <c r="D1021" s="180"/>
    </row>
    <row r="1022" spans="4:4" x14ac:dyDescent="0.2">
      <c r="D1022" s="180"/>
    </row>
    <row r="1023" spans="4:4" x14ac:dyDescent="0.2">
      <c r="D1023" s="180"/>
    </row>
    <row r="1024" spans="4:4" x14ac:dyDescent="0.2">
      <c r="D1024" s="180"/>
    </row>
    <row r="1025" spans="4:4" x14ac:dyDescent="0.2">
      <c r="D1025" s="180"/>
    </row>
    <row r="1026" spans="4:4" x14ac:dyDescent="0.2">
      <c r="D1026" s="180"/>
    </row>
    <row r="1027" spans="4:4" x14ac:dyDescent="0.2">
      <c r="D1027" s="180"/>
    </row>
    <row r="1028" spans="4:4" x14ac:dyDescent="0.2">
      <c r="D1028" s="180"/>
    </row>
    <row r="1029" spans="4:4" x14ac:dyDescent="0.2">
      <c r="D1029" s="180"/>
    </row>
    <row r="1030" spans="4:4" x14ac:dyDescent="0.2">
      <c r="D1030" s="180"/>
    </row>
    <row r="1031" spans="4:4" x14ac:dyDescent="0.2">
      <c r="D1031" s="180"/>
    </row>
    <row r="1032" spans="4:4" x14ac:dyDescent="0.2">
      <c r="D1032" s="180"/>
    </row>
    <row r="1033" spans="4:4" x14ac:dyDescent="0.2">
      <c r="D1033" s="180"/>
    </row>
    <row r="1034" spans="4:4" x14ac:dyDescent="0.2">
      <c r="D1034" s="180"/>
    </row>
    <row r="1035" spans="4:4" x14ac:dyDescent="0.2">
      <c r="D1035" s="180"/>
    </row>
    <row r="1036" spans="4:4" x14ac:dyDescent="0.2">
      <c r="D1036" s="180"/>
    </row>
    <row r="1037" spans="4:4" x14ac:dyDescent="0.2">
      <c r="D1037" s="180"/>
    </row>
    <row r="1038" spans="4:4" x14ac:dyDescent="0.2">
      <c r="D1038" s="180"/>
    </row>
    <row r="1039" spans="4:4" x14ac:dyDescent="0.2">
      <c r="D1039" s="180"/>
    </row>
    <row r="1040" spans="4:4" x14ac:dyDescent="0.2">
      <c r="D1040" s="180"/>
    </row>
    <row r="1041" spans="4:4" x14ac:dyDescent="0.2">
      <c r="D1041" s="180"/>
    </row>
    <row r="1042" spans="4:4" x14ac:dyDescent="0.2">
      <c r="D1042" s="180"/>
    </row>
    <row r="1043" spans="4:4" x14ac:dyDescent="0.2">
      <c r="D1043" s="180"/>
    </row>
    <row r="1044" spans="4:4" x14ac:dyDescent="0.2">
      <c r="D1044" s="180"/>
    </row>
    <row r="1045" spans="4:4" x14ac:dyDescent="0.2">
      <c r="D1045" s="180"/>
    </row>
    <row r="1046" spans="4:4" x14ac:dyDescent="0.2">
      <c r="D1046" s="180"/>
    </row>
    <row r="1047" spans="4:4" x14ac:dyDescent="0.2">
      <c r="D1047" s="180"/>
    </row>
    <row r="1048" spans="4:4" x14ac:dyDescent="0.2">
      <c r="D1048" s="180"/>
    </row>
    <row r="1049" spans="4:4" x14ac:dyDescent="0.2">
      <c r="D1049" s="180"/>
    </row>
    <row r="1050" spans="4:4" x14ac:dyDescent="0.2">
      <c r="D1050" s="180"/>
    </row>
    <row r="1051" spans="4:4" x14ac:dyDescent="0.2">
      <c r="D1051" s="180"/>
    </row>
    <row r="1052" spans="4:4" x14ac:dyDescent="0.2">
      <c r="D1052" s="180"/>
    </row>
    <row r="1053" spans="4:4" x14ac:dyDescent="0.2">
      <c r="D1053" s="180"/>
    </row>
    <row r="1054" spans="4:4" x14ac:dyDescent="0.2">
      <c r="D1054" s="180"/>
    </row>
    <row r="1055" spans="4:4" x14ac:dyDescent="0.2">
      <c r="D1055" s="180"/>
    </row>
    <row r="1056" spans="4:4" x14ac:dyDescent="0.2">
      <c r="D1056" s="180"/>
    </row>
    <row r="1057" spans="4:4" x14ac:dyDescent="0.2">
      <c r="D1057" s="180"/>
    </row>
    <row r="1058" spans="4:4" x14ac:dyDescent="0.2">
      <c r="D1058" s="180"/>
    </row>
    <row r="1059" spans="4:4" x14ac:dyDescent="0.2">
      <c r="D1059" s="180"/>
    </row>
    <row r="1060" spans="4:4" x14ac:dyDescent="0.2">
      <c r="D1060" s="180"/>
    </row>
    <row r="1061" spans="4:4" x14ac:dyDescent="0.2">
      <c r="D1061" s="180"/>
    </row>
    <row r="1062" spans="4:4" x14ac:dyDescent="0.2">
      <c r="D1062" s="180"/>
    </row>
    <row r="1063" spans="4:4" x14ac:dyDescent="0.2">
      <c r="D1063" s="180"/>
    </row>
    <row r="1064" spans="4:4" x14ac:dyDescent="0.2">
      <c r="D1064" s="180"/>
    </row>
    <row r="1065" spans="4:4" x14ac:dyDescent="0.2">
      <c r="D1065" s="180"/>
    </row>
    <row r="1066" spans="4:4" x14ac:dyDescent="0.2">
      <c r="D1066" s="180"/>
    </row>
    <row r="1067" spans="4:4" x14ac:dyDescent="0.2">
      <c r="D1067" s="180"/>
    </row>
    <row r="1068" spans="4:4" x14ac:dyDescent="0.2">
      <c r="D1068" s="180"/>
    </row>
    <row r="1069" spans="4:4" x14ac:dyDescent="0.2">
      <c r="D1069" s="180"/>
    </row>
    <row r="1070" spans="4:4" x14ac:dyDescent="0.2">
      <c r="D1070" s="180"/>
    </row>
    <row r="1071" spans="4:4" x14ac:dyDescent="0.2">
      <c r="D1071" s="180"/>
    </row>
    <row r="1072" spans="4:4" x14ac:dyDescent="0.2">
      <c r="D1072" s="180"/>
    </row>
    <row r="1073" spans="4:4" x14ac:dyDescent="0.2">
      <c r="D1073" s="180"/>
    </row>
    <row r="1074" spans="4:4" x14ac:dyDescent="0.2">
      <c r="D1074" s="180"/>
    </row>
    <row r="1075" spans="4:4" x14ac:dyDescent="0.2">
      <c r="D1075" s="180"/>
    </row>
    <row r="1076" spans="4:4" x14ac:dyDescent="0.2">
      <c r="D1076" s="180"/>
    </row>
    <row r="1077" spans="4:4" x14ac:dyDescent="0.2">
      <c r="D1077" s="180"/>
    </row>
    <row r="1078" spans="4:4" x14ac:dyDescent="0.2">
      <c r="D1078" s="180"/>
    </row>
    <row r="1079" spans="4:4" x14ac:dyDescent="0.2">
      <c r="D1079" s="180"/>
    </row>
    <row r="1080" spans="4:4" x14ac:dyDescent="0.2">
      <c r="D1080" s="180"/>
    </row>
    <row r="1081" spans="4:4" x14ac:dyDescent="0.2">
      <c r="D1081" s="180"/>
    </row>
    <row r="1082" spans="4:4" x14ac:dyDescent="0.2">
      <c r="D1082" s="180"/>
    </row>
    <row r="1083" spans="4:4" x14ac:dyDescent="0.2">
      <c r="D1083" s="180"/>
    </row>
    <row r="1084" spans="4:4" x14ac:dyDescent="0.2">
      <c r="D1084" s="180"/>
    </row>
    <row r="1085" spans="4:4" x14ac:dyDescent="0.2">
      <c r="D1085" s="180"/>
    </row>
    <row r="1086" spans="4:4" x14ac:dyDescent="0.2">
      <c r="D1086" s="180"/>
    </row>
    <row r="1087" spans="4:4" x14ac:dyDescent="0.2">
      <c r="D1087" s="180"/>
    </row>
    <row r="1088" spans="4:4" x14ac:dyDescent="0.2">
      <c r="D1088" s="180"/>
    </row>
    <row r="1089" spans="4:4" x14ac:dyDescent="0.2">
      <c r="D1089" s="180"/>
    </row>
    <row r="1090" spans="4:4" x14ac:dyDescent="0.2">
      <c r="D1090" s="180"/>
    </row>
    <row r="1091" spans="4:4" x14ac:dyDescent="0.2">
      <c r="D1091" s="180"/>
    </row>
    <row r="1092" spans="4:4" x14ac:dyDescent="0.2">
      <c r="D1092" s="180"/>
    </row>
    <row r="1093" spans="4:4" x14ac:dyDescent="0.2">
      <c r="D1093" s="180"/>
    </row>
    <row r="1094" spans="4:4" x14ac:dyDescent="0.2">
      <c r="D1094" s="180"/>
    </row>
    <row r="1095" spans="4:4" x14ac:dyDescent="0.2">
      <c r="D1095" s="180"/>
    </row>
    <row r="1096" spans="4:4" x14ac:dyDescent="0.2">
      <c r="D1096" s="180"/>
    </row>
    <row r="1097" spans="4:4" x14ac:dyDescent="0.2">
      <c r="D1097" s="180"/>
    </row>
    <row r="1098" spans="4:4" x14ac:dyDescent="0.2">
      <c r="D1098" s="180"/>
    </row>
    <row r="1099" spans="4:4" x14ac:dyDescent="0.2">
      <c r="D1099" s="180"/>
    </row>
    <row r="1100" spans="4:4" x14ac:dyDescent="0.2">
      <c r="D1100" s="180"/>
    </row>
    <row r="1101" spans="4:4" x14ac:dyDescent="0.2">
      <c r="D1101" s="180"/>
    </row>
    <row r="1102" spans="4:4" x14ac:dyDescent="0.2">
      <c r="D1102" s="180"/>
    </row>
    <row r="1103" spans="4:4" x14ac:dyDescent="0.2">
      <c r="D1103" s="180"/>
    </row>
    <row r="1104" spans="4:4" x14ac:dyDescent="0.2">
      <c r="D1104" s="180"/>
    </row>
    <row r="1105" spans="4:4" x14ac:dyDescent="0.2">
      <c r="D1105" s="180"/>
    </row>
    <row r="1106" spans="4:4" x14ac:dyDescent="0.2">
      <c r="D1106" s="180"/>
    </row>
    <row r="1107" spans="4:4" x14ac:dyDescent="0.2">
      <c r="D1107" s="180"/>
    </row>
    <row r="1108" spans="4:4" x14ac:dyDescent="0.2">
      <c r="D1108" s="180"/>
    </row>
    <row r="1109" spans="4:4" x14ac:dyDescent="0.2">
      <c r="D1109" s="180"/>
    </row>
    <row r="1110" spans="4:4" x14ac:dyDescent="0.2">
      <c r="D1110" s="180"/>
    </row>
    <row r="1111" spans="4:4" x14ac:dyDescent="0.2">
      <c r="D1111" s="180"/>
    </row>
    <row r="1112" spans="4:4" x14ac:dyDescent="0.2">
      <c r="D1112" s="180"/>
    </row>
    <row r="1113" spans="4:4" x14ac:dyDescent="0.2">
      <c r="D1113" s="180"/>
    </row>
    <row r="1114" spans="4:4" x14ac:dyDescent="0.2">
      <c r="D1114" s="180"/>
    </row>
    <row r="1115" spans="4:4" x14ac:dyDescent="0.2">
      <c r="D1115" s="180"/>
    </row>
    <row r="1116" spans="4:4" x14ac:dyDescent="0.2">
      <c r="D1116" s="180"/>
    </row>
    <row r="1117" spans="4:4" x14ac:dyDescent="0.2">
      <c r="D1117" s="180"/>
    </row>
    <row r="1118" spans="4:4" x14ac:dyDescent="0.2">
      <c r="D1118" s="180"/>
    </row>
    <row r="1119" spans="4:4" x14ac:dyDescent="0.2">
      <c r="D1119" s="180"/>
    </row>
    <row r="1120" spans="4:4" x14ac:dyDescent="0.2">
      <c r="D1120" s="180"/>
    </row>
    <row r="1121" spans="4:4" x14ac:dyDescent="0.2">
      <c r="D1121" s="180"/>
    </row>
    <row r="1122" spans="4:4" x14ac:dyDescent="0.2">
      <c r="D1122" s="180"/>
    </row>
    <row r="1123" spans="4:4" x14ac:dyDescent="0.2">
      <c r="D1123" s="180"/>
    </row>
    <row r="1124" spans="4:4" x14ac:dyDescent="0.2">
      <c r="D1124" s="180"/>
    </row>
    <row r="1125" spans="4:4" x14ac:dyDescent="0.2">
      <c r="D1125" s="180"/>
    </row>
    <row r="1126" spans="4:4" x14ac:dyDescent="0.2">
      <c r="D1126" s="180"/>
    </row>
    <row r="1127" spans="4:4" x14ac:dyDescent="0.2">
      <c r="D1127" s="180"/>
    </row>
    <row r="1128" spans="4:4" x14ac:dyDescent="0.2">
      <c r="D1128" s="180"/>
    </row>
    <row r="1129" spans="4:4" x14ac:dyDescent="0.2">
      <c r="D1129" s="180"/>
    </row>
    <row r="1130" spans="4:4" x14ac:dyDescent="0.2">
      <c r="D1130" s="180"/>
    </row>
    <row r="1131" spans="4:4" x14ac:dyDescent="0.2">
      <c r="D1131" s="180"/>
    </row>
    <row r="1132" spans="4:4" x14ac:dyDescent="0.2">
      <c r="D1132" s="180"/>
    </row>
    <row r="1133" spans="4:4" x14ac:dyDescent="0.2">
      <c r="D1133" s="180"/>
    </row>
    <row r="1134" spans="4:4" x14ac:dyDescent="0.2">
      <c r="D1134" s="180"/>
    </row>
    <row r="1135" spans="4:4" x14ac:dyDescent="0.2">
      <c r="D1135" s="180"/>
    </row>
    <row r="1136" spans="4:4" x14ac:dyDescent="0.2">
      <c r="D1136" s="180"/>
    </row>
    <row r="1137" spans="4:4" x14ac:dyDescent="0.2">
      <c r="D1137" s="180"/>
    </row>
    <row r="1138" spans="4:4" x14ac:dyDescent="0.2">
      <c r="D1138" s="180"/>
    </row>
    <row r="1139" spans="4:4" x14ac:dyDescent="0.2">
      <c r="D1139" s="180"/>
    </row>
    <row r="1140" spans="4:4" x14ac:dyDescent="0.2">
      <c r="D1140" s="180"/>
    </row>
    <row r="1141" spans="4:4" x14ac:dyDescent="0.2">
      <c r="D1141" s="180"/>
    </row>
    <row r="1142" spans="4:4" x14ac:dyDescent="0.2">
      <c r="D1142" s="180"/>
    </row>
    <row r="1143" spans="4:4" x14ac:dyDescent="0.2">
      <c r="D1143" s="180"/>
    </row>
    <row r="1144" spans="4:4" x14ac:dyDescent="0.2">
      <c r="D1144" s="180"/>
    </row>
    <row r="1145" spans="4:4" x14ac:dyDescent="0.2">
      <c r="D1145" s="180"/>
    </row>
    <row r="1146" spans="4:4" x14ac:dyDescent="0.2">
      <c r="D1146" s="180"/>
    </row>
    <row r="1147" spans="4:4" x14ac:dyDescent="0.2">
      <c r="D1147" s="180"/>
    </row>
    <row r="1148" spans="4:4" x14ac:dyDescent="0.2">
      <c r="D1148" s="180"/>
    </row>
    <row r="1149" spans="4:4" x14ac:dyDescent="0.2">
      <c r="D1149" s="180"/>
    </row>
    <row r="1150" spans="4:4" x14ac:dyDescent="0.2">
      <c r="D1150" s="180"/>
    </row>
    <row r="1151" spans="4:4" x14ac:dyDescent="0.2">
      <c r="D1151" s="180"/>
    </row>
    <row r="1152" spans="4:4" x14ac:dyDescent="0.2">
      <c r="D1152" s="180"/>
    </row>
    <row r="1153" spans="4:4" x14ac:dyDescent="0.2">
      <c r="D1153" s="180"/>
    </row>
    <row r="1154" spans="4:4" x14ac:dyDescent="0.2">
      <c r="D1154" s="180"/>
    </row>
    <row r="1155" spans="4:4" x14ac:dyDescent="0.2">
      <c r="D1155" s="180"/>
    </row>
    <row r="1156" spans="4:4" x14ac:dyDescent="0.2">
      <c r="D1156" s="180"/>
    </row>
    <row r="1157" spans="4:4" x14ac:dyDescent="0.2">
      <c r="D1157" s="180"/>
    </row>
    <row r="1158" spans="4:4" x14ac:dyDescent="0.2">
      <c r="D1158" s="180"/>
    </row>
    <row r="1159" spans="4:4" x14ac:dyDescent="0.2">
      <c r="D1159" s="180"/>
    </row>
    <row r="1160" spans="4:4" x14ac:dyDescent="0.2">
      <c r="D1160" s="180"/>
    </row>
    <row r="1161" spans="4:4" x14ac:dyDescent="0.2">
      <c r="D1161" s="180"/>
    </row>
    <row r="1162" spans="4:4" x14ac:dyDescent="0.2">
      <c r="D1162" s="180"/>
    </row>
    <row r="1163" spans="4:4" x14ac:dyDescent="0.2">
      <c r="D1163" s="180"/>
    </row>
    <row r="1164" spans="4:4" x14ac:dyDescent="0.2">
      <c r="D1164" s="180"/>
    </row>
    <row r="1165" spans="4:4" x14ac:dyDescent="0.2">
      <c r="D1165" s="180"/>
    </row>
    <row r="1166" spans="4:4" x14ac:dyDescent="0.2">
      <c r="D1166" s="180"/>
    </row>
    <row r="1167" spans="4:4" x14ac:dyDescent="0.2">
      <c r="D1167" s="180"/>
    </row>
    <row r="1168" spans="4:4" x14ac:dyDescent="0.2">
      <c r="D1168" s="180"/>
    </row>
    <row r="1169" spans="4:4" x14ac:dyDescent="0.2">
      <c r="D1169" s="180"/>
    </row>
    <row r="1170" spans="4:4" x14ac:dyDescent="0.2">
      <c r="D1170" s="180"/>
    </row>
    <row r="1171" spans="4:4" x14ac:dyDescent="0.2">
      <c r="D1171" s="180"/>
    </row>
    <row r="1172" spans="4:4" x14ac:dyDescent="0.2">
      <c r="D1172" s="180"/>
    </row>
    <row r="1173" spans="4:4" x14ac:dyDescent="0.2">
      <c r="D1173" s="180"/>
    </row>
    <row r="1174" spans="4:4" x14ac:dyDescent="0.2">
      <c r="D1174" s="180"/>
    </row>
    <row r="1175" spans="4:4" x14ac:dyDescent="0.2">
      <c r="D1175" s="180"/>
    </row>
    <row r="1176" spans="4:4" x14ac:dyDescent="0.2">
      <c r="D1176" s="180"/>
    </row>
    <row r="1177" spans="4:4" x14ac:dyDescent="0.2">
      <c r="D1177" s="180"/>
    </row>
    <row r="1178" spans="4:4" x14ac:dyDescent="0.2">
      <c r="D1178" s="180"/>
    </row>
    <row r="1179" spans="4:4" x14ac:dyDescent="0.2">
      <c r="D1179" s="180"/>
    </row>
    <row r="1180" spans="4:4" x14ac:dyDescent="0.2">
      <c r="D1180" s="180"/>
    </row>
    <row r="1181" spans="4:4" x14ac:dyDescent="0.2">
      <c r="D1181" s="180"/>
    </row>
    <row r="1182" spans="4:4" x14ac:dyDescent="0.2">
      <c r="D1182" s="180"/>
    </row>
    <row r="1183" spans="4:4" x14ac:dyDescent="0.2">
      <c r="D1183" s="180"/>
    </row>
    <row r="1184" spans="4:4" x14ac:dyDescent="0.2">
      <c r="D1184" s="180"/>
    </row>
    <row r="1185" spans="4:4" x14ac:dyDescent="0.2">
      <c r="D1185" s="180"/>
    </row>
    <row r="1186" spans="4:4" x14ac:dyDescent="0.2">
      <c r="D1186" s="180"/>
    </row>
    <row r="1187" spans="4:4" x14ac:dyDescent="0.2">
      <c r="D1187" s="180"/>
    </row>
    <row r="1188" spans="4:4" x14ac:dyDescent="0.2">
      <c r="D1188" s="180"/>
    </row>
    <row r="1189" spans="4:4" x14ac:dyDescent="0.2">
      <c r="D1189" s="180"/>
    </row>
    <row r="1190" spans="4:4" x14ac:dyDescent="0.2">
      <c r="D1190" s="180"/>
    </row>
    <row r="1191" spans="4:4" x14ac:dyDescent="0.2">
      <c r="D1191" s="180"/>
    </row>
    <row r="1192" spans="4:4" x14ac:dyDescent="0.2">
      <c r="D1192" s="180"/>
    </row>
    <row r="1193" spans="4:4" x14ac:dyDescent="0.2">
      <c r="D1193" s="180"/>
    </row>
    <row r="1194" spans="4:4" x14ac:dyDescent="0.2">
      <c r="D1194" s="180"/>
    </row>
    <row r="1195" spans="4:4" x14ac:dyDescent="0.2">
      <c r="D1195" s="180"/>
    </row>
    <row r="1196" spans="4:4" x14ac:dyDescent="0.2">
      <c r="D1196" s="180"/>
    </row>
    <row r="1197" spans="4:4" x14ac:dyDescent="0.2">
      <c r="D1197" s="180"/>
    </row>
    <row r="1198" spans="4:4" x14ac:dyDescent="0.2">
      <c r="D1198" s="180"/>
    </row>
    <row r="1199" spans="4:4" x14ac:dyDescent="0.2">
      <c r="D1199" s="180"/>
    </row>
    <row r="1200" spans="4:4" x14ac:dyDescent="0.2">
      <c r="D1200" s="180"/>
    </row>
    <row r="1201" spans="4:4" x14ac:dyDescent="0.2">
      <c r="D1201" s="180"/>
    </row>
    <row r="1202" spans="4:4" x14ac:dyDescent="0.2">
      <c r="D1202" s="180"/>
    </row>
    <row r="1203" spans="4:4" x14ac:dyDescent="0.2">
      <c r="D1203" s="180"/>
    </row>
    <row r="1204" spans="4:4" x14ac:dyDescent="0.2">
      <c r="D1204" s="180"/>
    </row>
    <row r="1205" spans="4:4" x14ac:dyDescent="0.2">
      <c r="D1205" s="180"/>
    </row>
    <row r="1206" spans="4:4" x14ac:dyDescent="0.2">
      <c r="D1206" s="180"/>
    </row>
    <row r="1207" spans="4:4" x14ac:dyDescent="0.2">
      <c r="D1207" s="180"/>
    </row>
    <row r="1208" spans="4:4" x14ac:dyDescent="0.2">
      <c r="D1208" s="180"/>
    </row>
    <row r="1209" spans="4:4" x14ac:dyDescent="0.2">
      <c r="D1209" s="180"/>
    </row>
    <row r="1210" spans="4:4" x14ac:dyDescent="0.2">
      <c r="D1210" s="180"/>
    </row>
    <row r="1211" spans="4:4" x14ac:dyDescent="0.2">
      <c r="D1211" s="180"/>
    </row>
    <row r="1212" spans="4:4" x14ac:dyDescent="0.2">
      <c r="D1212" s="180"/>
    </row>
    <row r="1213" spans="4:4" x14ac:dyDescent="0.2">
      <c r="D1213" s="180"/>
    </row>
    <row r="1214" spans="4:4" x14ac:dyDescent="0.2">
      <c r="D1214" s="180"/>
    </row>
    <row r="1215" spans="4:4" x14ac:dyDescent="0.2">
      <c r="D1215" s="180"/>
    </row>
    <row r="1216" spans="4:4" x14ac:dyDescent="0.2">
      <c r="D1216" s="180"/>
    </row>
    <row r="1217" spans="4:4" x14ac:dyDescent="0.2">
      <c r="D1217" s="180"/>
    </row>
    <row r="1218" spans="4:4" x14ac:dyDescent="0.2">
      <c r="D1218" s="180"/>
    </row>
    <row r="1219" spans="4:4" x14ac:dyDescent="0.2">
      <c r="D1219" s="180"/>
    </row>
    <row r="1220" spans="4:4" x14ac:dyDescent="0.2">
      <c r="D1220" s="180"/>
    </row>
    <row r="1221" spans="4:4" x14ac:dyDescent="0.2">
      <c r="D1221" s="180"/>
    </row>
    <row r="1222" spans="4:4" x14ac:dyDescent="0.2">
      <c r="D1222" s="180"/>
    </row>
    <row r="1223" spans="4:4" x14ac:dyDescent="0.2">
      <c r="D1223" s="180"/>
    </row>
    <row r="1224" spans="4:4" x14ac:dyDescent="0.2">
      <c r="D1224" s="180"/>
    </row>
    <row r="1225" spans="4:4" x14ac:dyDescent="0.2">
      <c r="D1225" s="180"/>
    </row>
    <row r="1226" spans="4:4" x14ac:dyDescent="0.2">
      <c r="D1226" s="180"/>
    </row>
    <row r="1227" spans="4:4" x14ac:dyDescent="0.2">
      <c r="D1227" s="180"/>
    </row>
    <row r="1228" spans="4:4" x14ac:dyDescent="0.2">
      <c r="D1228" s="180"/>
    </row>
    <row r="1229" spans="4:4" x14ac:dyDescent="0.2">
      <c r="D1229" s="180"/>
    </row>
    <row r="1230" spans="4:4" x14ac:dyDescent="0.2">
      <c r="D1230" s="180"/>
    </row>
    <row r="1231" spans="4:4" x14ac:dyDescent="0.2">
      <c r="D1231" s="180"/>
    </row>
    <row r="1232" spans="4:4" x14ac:dyDescent="0.2">
      <c r="D1232" s="180"/>
    </row>
    <row r="1233" spans="4:4" x14ac:dyDescent="0.2">
      <c r="D1233" s="180"/>
    </row>
    <row r="1234" spans="4:4" x14ac:dyDescent="0.2">
      <c r="D1234" s="180"/>
    </row>
    <row r="1235" spans="4:4" x14ac:dyDescent="0.2">
      <c r="D1235" s="180"/>
    </row>
    <row r="1236" spans="4:4" x14ac:dyDescent="0.2">
      <c r="D1236" s="180"/>
    </row>
    <row r="1237" spans="4:4" x14ac:dyDescent="0.2">
      <c r="D1237" s="180"/>
    </row>
    <row r="1238" spans="4:4" x14ac:dyDescent="0.2">
      <c r="D1238" s="180"/>
    </row>
    <row r="1239" spans="4:4" x14ac:dyDescent="0.2">
      <c r="D1239" s="180"/>
    </row>
    <row r="1240" spans="4:4" x14ac:dyDescent="0.2">
      <c r="D1240" s="180"/>
    </row>
    <row r="1241" spans="4:4" x14ac:dyDescent="0.2">
      <c r="D1241" s="180"/>
    </row>
    <row r="1242" spans="4:4" x14ac:dyDescent="0.2">
      <c r="D1242" s="180"/>
    </row>
    <row r="1243" spans="4:4" x14ac:dyDescent="0.2">
      <c r="D1243" s="180"/>
    </row>
    <row r="1244" spans="4:4" x14ac:dyDescent="0.2">
      <c r="D1244" s="180"/>
    </row>
    <row r="1245" spans="4:4" x14ac:dyDescent="0.2">
      <c r="D1245" s="180"/>
    </row>
    <row r="1246" spans="4:4" x14ac:dyDescent="0.2">
      <c r="D1246" s="180"/>
    </row>
    <row r="1247" spans="4:4" x14ac:dyDescent="0.2">
      <c r="D1247" s="180"/>
    </row>
    <row r="1248" spans="4:4" x14ac:dyDescent="0.2">
      <c r="D1248" s="180"/>
    </row>
    <row r="1249" spans="4:4" x14ac:dyDescent="0.2">
      <c r="D1249" s="180"/>
    </row>
    <row r="1250" spans="4:4" x14ac:dyDescent="0.2">
      <c r="D1250" s="180"/>
    </row>
    <row r="1251" spans="4:4" x14ac:dyDescent="0.2">
      <c r="D1251" s="180"/>
    </row>
    <row r="1252" spans="4:4" x14ac:dyDescent="0.2">
      <c r="D1252" s="180"/>
    </row>
    <row r="1253" spans="4:4" x14ac:dyDescent="0.2">
      <c r="D1253" s="180"/>
    </row>
    <row r="1254" spans="4:4" x14ac:dyDescent="0.2">
      <c r="D1254" s="180"/>
    </row>
    <row r="1255" spans="4:4" x14ac:dyDescent="0.2">
      <c r="D1255" s="180"/>
    </row>
    <row r="1256" spans="4:4" x14ac:dyDescent="0.2">
      <c r="D1256" s="180"/>
    </row>
    <row r="1257" spans="4:4" x14ac:dyDescent="0.2">
      <c r="D1257" s="180"/>
    </row>
    <row r="1258" spans="4:4" x14ac:dyDescent="0.2">
      <c r="D1258" s="180"/>
    </row>
    <row r="1259" spans="4:4" x14ac:dyDescent="0.2">
      <c r="D1259" s="180"/>
    </row>
    <row r="1260" spans="4:4" x14ac:dyDescent="0.2">
      <c r="D1260" s="180"/>
    </row>
    <row r="1261" spans="4:4" x14ac:dyDescent="0.2">
      <c r="D1261" s="180"/>
    </row>
    <row r="1262" spans="4:4" x14ac:dyDescent="0.2">
      <c r="D1262" s="180"/>
    </row>
    <row r="1263" spans="4:4" x14ac:dyDescent="0.2">
      <c r="D1263" s="180"/>
    </row>
    <row r="1264" spans="4:4" x14ac:dyDescent="0.2">
      <c r="D1264" s="180"/>
    </row>
    <row r="1265" spans="4:4" x14ac:dyDescent="0.2">
      <c r="D1265" s="180"/>
    </row>
    <row r="1266" spans="4:4" x14ac:dyDescent="0.2">
      <c r="D1266" s="180"/>
    </row>
    <row r="1267" spans="4:4" x14ac:dyDescent="0.2">
      <c r="D1267" s="180"/>
    </row>
    <row r="1268" spans="4:4" x14ac:dyDescent="0.2">
      <c r="D1268" s="180"/>
    </row>
    <row r="1269" spans="4:4" x14ac:dyDescent="0.2">
      <c r="D1269" s="180"/>
    </row>
    <row r="1270" spans="4:4" x14ac:dyDescent="0.2">
      <c r="D1270" s="180"/>
    </row>
    <row r="1271" spans="4:4" x14ac:dyDescent="0.2">
      <c r="D1271" s="180"/>
    </row>
    <row r="1272" spans="4:4" x14ac:dyDescent="0.2">
      <c r="D1272" s="180"/>
    </row>
    <row r="1273" spans="4:4" x14ac:dyDescent="0.2">
      <c r="D1273" s="180"/>
    </row>
    <row r="1274" spans="4:4" x14ac:dyDescent="0.2">
      <c r="D1274" s="180"/>
    </row>
    <row r="1275" spans="4:4" x14ac:dyDescent="0.2">
      <c r="D1275" s="180"/>
    </row>
    <row r="1276" spans="4:4" x14ac:dyDescent="0.2">
      <c r="D1276" s="180"/>
    </row>
    <row r="1277" spans="4:4" x14ac:dyDescent="0.2">
      <c r="D1277" s="180"/>
    </row>
    <row r="1278" spans="4:4" x14ac:dyDescent="0.2">
      <c r="D1278" s="180"/>
    </row>
    <row r="1279" spans="4:4" x14ac:dyDescent="0.2">
      <c r="D1279" s="180"/>
    </row>
    <row r="1280" spans="4:4" x14ac:dyDescent="0.2">
      <c r="D1280" s="180"/>
    </row>
    <row r="1281" spans="4:4" x14ac:dyDescent="0.2">
      <c r="D1281" s="180"/>
    </row>
    <row r="1282" spans="4:4" x14ac:dyDescent="0.2">
      <c r="D1282" s="180"/>
    </row>
    <row r="1283" spans="4:4" x14ac:dyDescent="0.2">
      <c r="D1283" s="180"/>
    </row>
    <row r="1284" spans="4:4" x14ac:dyDescent="0.2">
      <c r="D1284" s="180"/>
    </row>
    <row r="1285" spans="4:4" x14ac:dyDescent="0.2">
      <c r="D1285" s="180"/>
    </row>
    <row r="1286" spans="4:4" x14ac:dyDescent="0.2">
      <c r="D1286" s="180"/>
    </row>
    <row r="1287" spans="4:4" x14ac:dyDescent="0.2">
      <c r="D1287" s="180"/>
    </row>
    <row r="1288" spans="4:4" x14ac:dyDescent="0.2">
      <c r="D1288" s="180"/>
    </row>
    <row r="1289" spans="4:4" x14ac:dyDescent="0.2">
      <c r="D1289" s="180"/>
    </row>
    <row r="1290" spans="4:4" x14ac:dyDescent="0.2">
      <c r="D1290" s="180"/>
    </row>
    <row r="1291" spans="4:4" x14ac:dyDescent="0.2">
      <c r="D1291" s="180"/>
    </row>
    <row r="1292" spans="4:4" x14ac:dyDescent="0.2">
      <c r="D1292" s="180"/>
    </row>
    <row r="1293" spans="4:4" x14ac:dyDescent="0.2">
      <c r="D1293" s="180"/>
    </row>
    <row r="1294" spans="4:4" x14ac:dyDescent="0.2">
      <c r="D1294" s="180"/>
    </row>
    <row r="1295" spans="4:4" x14ac:dyDescent="0.2">
      <c r="D1295" s="180"/>
    </row>
    <row r="1296" spans="4:4" x14ac:dyDescent="0.2">
      <c r="D1296" s="180"/>
    </row>
    <row r="1297" spans="4:4" x14ac:dyDescent="0.2">
      <c r="D1297" s="180"/>
    </row>
    <row r="1298" spans="4:4" x14ac:dyDescent="0.2">
      <c r="D1298" s="180"/>
    </row>
    <row r="1299" spans="4:4" x14ac:dyDescent="0.2">
      <c r="D1299" s="180"/>
    </row>
    <row r="1300" spans="4:4" x14ac:dyDescent="0.2">
      <c r="D1300" s="180"/>
    </row>
    <row r="1301" spans="4:4" x14ac:dyDescent="0.2">
      <c r="D1301" s="180"/>
    </row>
    <row r="1302" spans="4:4" x14ac:dyDescent="0.2">
      <c r="D1302" s="180"/>
    </row>
    <row r="1303" spans="4:4" x14ac:dyDescent="0.2">
      <c r="D1303" s="180"/>
    </row>
    <row r="1304" spans="4:4" x14ac:dyDescent="0.2">
      <c r="D1304" s="180"/>
    </row>
    <row r="1305" spans="4:4" x14ac:dyDescent="0.2">
      <c r="D1305" s="180"/>
    </row>
    <row r="1306" spans="4:4" x14ac:dyDescent="0.2">
      <c r="D1306" s="180"/>
    </row>
    <row r="1307" spans="4:4" x14ac:dyDescent="0.2">
      <c r="D1307" s="180"/>
    </row>
    <row r="1308" spans="4:4" x14ac:dyDescent="0.2">
      <c r="D1308" s="180"/>
    </row>
    <row r="1309" spans="4:4" x14ac:dyDescent="0.2">
      <c r="D1309" s="180"/>
    </row>
    <row r="1310" spans="4:4" x14ac:dyDescent="0.2">
      <c r="D1310" s="180"/>
    </row>
    <row r="1311" spans="4:4" x14ac:dyDescent="0.2">
      <c r="D1311" s="180"/>
    </row>
    <row r="1312" spans="4:4" x14ac:dyDescent="0.2">
      <c r="D1312" s="180"/>
    </row>
    <row r="1313" spans="4:4" x14ac:dyDescent="0.2">
      <c r="D1313" s="180"/>
    </row>
    <row r="1314" spans="4:4" x14ac:dyDescent="0.2">
      <c r="D1314" s="180"/>
    </row>
    <row r="1315" spans="4:4" x14ac:dyDescent="0.2">
      <c r="D1315" s="180"/>
    </row>
    <row r="1316" spans="4:4" x14ac:dyDescent="0.2">
      <c r="D1316" s="180"/>
    </row>
    <row r="1317" spans="4:4" x14ac:dyDescent="0.2">
      <c r="D1317" s="180"/>
    </row>
    <row r="1318" spans="4:4" x14ac:dyDescent="0.2">
      <c r="D1318" s="180"/>
    </row>
    <row r="1319" spans="4:4" x14ac:dyDescent="0.2">
      <c r="D1319" s="180"/>
    </row>
    <row r="1320" spans="4:4" x14ac:dyDescent="0.2">
      <c r="D1320" s="180"/>
    </row>
    <row r="1321" spans="4:4" x14ac:dyDescent="0.2">
      <c r="D1321" s="180"/>
    </row>
    <row r="1322" spans="4:4" x14ac:dyDescent="0.2">
      <c r="D1322" s="180"/>
    </row>
    <row r="1323" spans="4:4" x14ac:dyDescent="0.2">
      <c r="D1323" s="180"/>
    </row>
    <row r="1324" spans="4:4" x14ac:dyDescent="0.2">
      <c r="D1324" s="180"/>
    </row>
    <row r="1325" spans="4:4" x14ac:dyDescent="0.2">
      <c r="D1325" s="180"/>
    </row>
    <row r="1326" spans="4:4" x14ac:dyDescent="0.2">
      <c r="D1326" s="180"/>
    </row>
    <row r="1327" spans="4:4" x14ac:dyDescent="0.2">
      <c r="D1327" s="180"/>
    </row>
    <row r="1328" spans="4:4" x14ac:dyDescent="0.2">
      <c r="D1328" s="180"/>
    </row>
    <row r="1329" spans="4:4" x14ac:dyDescent="0.2">
      <c r="D1329" s="180"/>
    </row>
    <row r="1330" spans="4:4" x14ac:dyDescent="0.2">
      <c r="D1330" s="180"/>
    </row>
    <row r="1331" spans="4:4" x14ac:dyDescent="0.2">
      <c r="D1331" s="180"/>
    </row>
    <row r="1332" spans="4:4" x14ac:dyDescent="0.2">
      <c r="D1332" s="180"/>
    </row>
    <row r="1333" spans="4:4" x14ac:dyDescent="0.2">
      <c r="D1333" s="180"/>
    </row>
    <row r="1334" spans="4:4" x14ac:dyDescent="0.2">
      <c r="D1334" s="180"/>
    </row>
    <row r="1335" spans="4:4" x14ac:dyDescent="0.2">
      <c r="D1335" s="180"/>
    </row>
    <row r="1336" spans="4:4" x14ac:dyDescent="0.2">
      <c r="D1336" s="180"/>
    </row>
    <row r="1337" spans="4:4" x14ac:dyDescent="0.2">
      <c r="D1337" s="180"/>
    </row>
    <row r="1338" spans="4:4" x14ac:dyDescent="0.2">
      <c r="D1338" s="180"/>
    </row>
    <row r="1339" spans="4:4" x14ac:dyDescent="0.2">
      <c r="D1339" s="180"/>
    </row>
    <row r="1340" spans="4:4" x14ac:dyDescent="0.2">
      <c r="D1340" s="180"/>
    </row>
    <row r="1341" spans="4:4" x14ac:dyDescent="0.2">
      <c r="D1341" s="180"/>
    </row>
    <row r="1342" spans="4:4" x14ac:dyDescent="0.2">
      <c r="D1342" s="180"/>
    </row>
    <row r="1343" spans="4:4" x14ac:dyDescent="0.2">
      <c r="D1343" s="180"/>
    </row>
    <row r="1344" spans="4:4" x14ac:dyDescent="0.2">
      <c r="D1344" s="180"/>
    </row>
    <row r="1345" spans="4:4" x14ac:dyDescent="0.2">
      <c r="D1345" s="180"/>
    </row>
    <row r="1346" spans="4:4" x14ac:dyDescent="0.2">
      <c r="D1346" s="180"/>
    </row>
    <row r="1347" spans="4:4" x14ac:dyDescent="0.2">
      <c r="D1347" s="180"/>
    </row>
    <row r="1348" spans="4:4" x14ac:dyDescent="0.2">
      <c r="D1348" s="180"/>
    </row>
    <row r="1349" spans="4:4" x14ac:dyDescent="0.2">
      <c r="D1349" s="180"/>
    </row>
    <row r="1350" spans="4:4" x14ac:dyDescent="0.2">
      <c r="D1350" s="180"/>
    </row>
    <row r="1351" spans="4:4" x14ac:dyDescent="0.2">
      <c r="D1351" s="180"/>
    </row>
    <row r="1352" spans="4:4" x14ac:dyDescent="0.2">
      <c r="D1352" s="180"/>
    </row>
    <row r="1353" spans="4:4" x14ac:dyDescent="0.2">
      <c r="D1353" s="180"/>
    </row>
    <row r="1354" spans="4:4" x14ac:dyDescent="0.2">
      <c r="D1354" s="180"/>
    </row>
    <row r="1355" spans="4:4" x14ac:dyDescent="0.2">
      <c r="D1355" s="180"/>
    </row>
    <row r="1356" spans="4:4" x14ac:dyDescent="0.2">
      <c r="D1356" s="180"/>
    </row>
    <row r="1357" spans="4:4" x14ac:dyDescent="0.2">
      <c r="D1357" s="180"/>
    </row>
    <row r="1358" spans="4:4" x14ac:dyDescent="0.2">
      <c r="D1358" s="180"/>
    </row>
    <row r="1359" spans="4:4" x14ac:dyDescent="0.2">
      <c r="D1359" s="180"/>
    </row>
    <row r="1360" spans="4:4" x14ac:dyDescent="0.2">
      <c r="D1360" s="180"/>
    </row>
    <row r="1361" spans="4:4" x14ac:dyDescent="0.2">
      <c r="D1361" s="180"/>
    </row>
    <row r="1362" spans="4:4" x14ac:dyDescent="0.2">
      <c r="D1362" s="180"/>
    </row>
    <row r="1363" spans="4:4" x14ac:dyDescent="0.2">
      <c r="D1363" s="180"/>
    </row>
    <row r="1364" spans="4:4" x14ac:dyDescent="0.2">
      <c r="D1364" s="180"/>
    </row>
    <row r="1365" spans="4:4" x14ac:dyDescent="0.2">
      <c r="D1365" s="180"/>
    </row>
    <row r="1366" spans="4:4" x14ac:dyDescent="0.2">
      <c r="D1366" s="180"/>
    </row>
    <row r="1367" spans="4:4" x14ac:dyDescent="0.2">
      <c r="D1367" s="180"/>
    </row>
    <row r="1368" spans="4:4" x14ac:dyDescent="0.2">
      <c r="D1368" s="180"/>
    </row>
    <row r="1369" spans="4:4" x14ac:dyDescent="0.2">
      <c r="D1369" s="180"/>
    </row>
    <row r="1370" spans="4:4" x14ac:dyDescent="0.2">
      <c r="D1370" s="180"/>
    </row>
    <row r="1371" spans="4:4" x14ac:dyDescent="0.2">
      <c r="D1371" s="180"/>
    </row>
    <row r="1372" spans="4:4" x14ac:dyDescent="0.2">
      <c r="D1372" s="180"/>
    </row>
    <row r="1373" spans="4:4" x14ac:dyDescent="0.2">
      <c r="D1373" s="180"/>
    </row>
    <row r="1374" spans="4:4" x14ac:dyDescent="0.2">
      <c r="D1374" s="180"/>
    </row>
    <row r="1375" spans="4:4" x14ac:dyDescent="0.2">
      <c r="D1375" s="180"/>
    </row>
    <row r="1376" spans="4:4" x14ac:dyDescent="0.2">
      <c r="D1376" s="180"/>
    </row>
    <row r="1377" spans="4:4" x14ac:dyDescent="0.2">
      <c r="D1377" s="180"/>
    </row>
    <row r="1378" spans="4:4" x14ac:dyDescent="0.2">
      <c r="D1378" s="180"/>
    </row>
    <row r="1379" spans="4:4" x14ac:dyDescent="0.2">
      <c r="D1379" s="180"/>
    </row>
    <row r="1380" spans="4:4" x14ac:dyDescent="0.2">
      <c r="D1380" s="180"/>
    </row>
    <row r="1381" spans="4:4" x14ac:dyDescent="0.2">
      <c r="D1381" s="180"/>
    </row>
    <row r="1382" spans="4:4" x14ac:dyDescent="0.2">
      <c r="D1382" s="180"/>
    </row>
    <row r="1383" spans="4:4" x14ac:dyDescent="0.2">
      <c r="D1383" s="180"/>
    </row>
    <row r="1384" spans="4:4" x14ac:dyDescent="0.2">
      <c r="D1384" s="180"/>
    </row>
    <row r="1385" spans="4:4" x14ac:dyDescent="0.2">
      <c r="D1385" s="180"/>
    </row>
    <row r="1386" spans="4:4" x14ac:dyDescent="0.2">
      <c r="D1386" s="180"/>
    </row>
    <row r="1387" spans="4:4" x14ac:dyDescent="0.2">
      <c r="D1387" s="180"/>
    </row>
    <row r="1388" spans="4:4" x14ac:dyDescent="0.2">
      <c r="D1388" s="180"/>
    </row>
    <row r="1389" spans="4:4" x14ac:dyDescent="0.2">
      <c r="D1389" s="180"/>
    </row>
    <row r="1390" spans="4:4" x14ac:dyDescent="0.2">
      <c r="D1390" s="180"/>
    </row>
    <row r="1391" spans="4:4" x14ac:dyDescent="0.2">
      <c r="D1391" s="180"/>
    </row>
    <row r="1392" spans="4:4" x14ac:dyDescent="0.2">
      <c r="D1392" s="180"/>
    </row>
    <row r="1393" spans="4:4" x14ac:dyDescent="0.2">
      <c r="D1393" s="180"/>
    </row>
    <row r="1394" spans="4:4" x14ac:dyDescent="0.2">
      <c r="D1394" s="180"/>
    </row>
    <row r="1395" spans="4:4" x14ac:dyDescent="0.2">
      <c r="D1395" s="180"/>
    </row>
    <row r="1396" spans="4:4" x14ac:dyDescent="0.2">
      <c r="D1396" s="180"/>
    </row>
    <row r="1397" spans="4:4" x14ac:dyDescent="0.2">
      <c r="D1397" s="180"/>
    </row>
    <row r="1398" spans="4:4" x14ac:dyDescent="0.2">
      <c r="D1398" s="180"/>
    </row>
    <row r="1399" spans="4:4" x14ac:dyDescent="0.2">
      <c r="D1399" s="180"/>
    </row>
    <row r="1400" spans="4:4" x14ac:dyDescent="0.2">
      <c r="D1400" s="180"/>
    </row>
    <row r="1401" spans="4:4" x14ac:dyDescent="0.2">
      <c r="D1401" s="180"/>
    </row>
    <row r="1402" spans="4:4" x14ac:dyDescent="0.2">
      <c r="D1402" s="180"/>
    </row>
    <row r="1403" spans="4:4" x14ac:dyDescent="0.2">
      <c r="D1403" s="180"/>
    </row>
    <row r="1404" spans="4:4" x14ac:dyDescent="0.2">
      <c r="D1404" s="180"/>
    </row>
    <row r="1405" spans="4:4" x14ac:dyDescent="0.2">
      <c r="D1405" s="180"/>
    </row>
    <row r="1406" spans="4:4" x14ac:dyDescent="0.2">
      <c r="D1406" s="180"/>
    </row>
    <row r="1407" spans="4:4" x14ac:dyDescent="0.2">
      <c r="D1407" s="180"/>
    </row>
    <row r="1408" spans="4:4" x14ac:dyDescent="0.2">
      <c r="D1408" s="180"/>
    </row>
    <row r="1409" spans="4:4" x14ac:dyDescent="0.2">
      <c r="D1409" s="180"/>
    </row>
    <row r="1410" spans="4:4" x14ac:dyDescent="0.2">
      <c r="D1410" s="180"/>
    </row>
    <row r="1411" spans="4:4" x14ac:dyDescent="0.2">
      <c r="D1411" s="180"/>
    </row>
    <row r="1412" spans="4:4" x14ac:dyDescent="0.2">
      <c r="D1412" s="180"/>
    </row>
    <row r="1413" spans="4:4" x14ac:dyDescent="0.2">
      <c r="D1413" s="180"/>
    </row>
    <row r="1414" spans="4:4" x14ac:dyDescent="0.2">
      <c r="D1414" s="180"/>
    </row>
    <row r="1415" spans="4:4" x14ac:dyDescent="0.2">
      <c r="D1415" s="180"/>
    </row>
    <row r="1416" spans="4:4" x14ac:dyDescent="0.2">
      <c r="D1416" s="180"/>
    </row>
    <row r="1417" spans="4:4" x14ac:dyDescent="0.2">
      <c r="D1417" s="180"/>
    </row>
    <row r="1418" spans="4:4" x14ac:dyDescent="0.2">
      <c r="D1418" s="180"/>
    </row>
    <row r="1419" spans="4:4" x14ac:dyDescent="0.2">
      <c r="D1419" s="180"/>
    </row>
    <row r="1420" spans="4:4" x14ac:dyDescent="0.2">
      <c r="D1420" s="180"/>
    </row>
    <row r="1421" spans="4:4" x14ac:dyDescent="0.2">
      <c r="D1421" s="180"/>
    </row>
    <row r="1422" spans="4:4" x14ac:dyDescent="0.2">
      <c r="D1422" s="180"/>
    </row>
    <row r="1423" spans="4:4" x14ac:dyDescent="0.2">
      <c r="D1423" s="180"/>
    </row>
    <row r="1424" spans="4:4" x14ac:dyDescent="0.2">
      <c r="D1424" s="180"/>
    </row>
    <row r="1425" spans="4:4" x14ac:dyDescent="0.2">
      <c r="D1425" s="180"/>
    </row>
    <row r="1426" spans="4:4" x14ac:dyDescent="0.2">
      <c r="D1426" s="180"/>
    </row>
    <row r="1427" spans="4:4" x14ac:dyDescent="0.2">
      <c r="D1427" s="180"/>
    </row>
    <row r="1428" spans="4:4" x14ac:dyDescent="0.2">
      <c r="D1428" s="180"/>
    </row>
    <row r="1429" spans="4:4" x14ac:dyDescent="0.2">
      <c r="D1429" s="180"/>
    </row>
    <row r="1430" spans="4:4" x14ac:dyDescent="0.2">
      <c r="D1430" s="180"/>
    </row>
    <row r="1431" spans="4:4" x14ac:dyDescent="0.2">
      <c r="D1431" s="180"/>
    </row>
    <row r="1432" spans="4:4" x14ac:dyDescent="0.2">
      <c r="D1432" s="180"/>
    </row>
    <row r="1433" spans="4:4" x14ac:dyDescent="0.2">
      <c r="D1433" s="180"/>
    </row>
    <row r="1434" spans="4:4" x14ac:dyDescent="0.2">
      <c r="D1434" s="180"/>
    </row>
    <row r="1435" spans="4:4" x14ac:dyDescent="0.2">
      <c r="D1435" s="180"/>
    </row>
    <row r="1436" spans="4:4" x14ac:dyDescent="0.2">
      <c r="D1436" s="180"/>
    </row>
    <row r="1437" spans="4:4" x14ac:dyDescent="0.2">
      <c r="D1437" s="180"/>
    </row>
    <row r="1438" spans="4:4" x14ac:dyDescent="0.2">
      <c r="D1438" s="180"/>
    </row>
    <row r="1439" spans="4:4" x14ac:dyDescent="0.2">
      <c r="D1439" s="180"/>
    </row>
    <row r="1440" spans="4:4" x14ac:dyDescent="0.2">
      <c r="D1440" s="180"/>
    </row>
    <row r="1441" spans="4:4" x14ac:dyDescent="0.2">
      <c r="D1441" s="180"/>
    </row>
    <row r="1442" spans="4:4" x14ac:dyDescent="0.2">
      <c r="D1442" s="180"/>
    </row>
    <row r="1443" spans="4:4" x14ac:dyDescent="0.2">
      <c r="D1443" s="180"/>
    </row>
    <row r="1444" spans="4:4" x14ac:dyDescent="0.2">
      <c r="D1444" s="180"/>
    </row>
    <row r="1445" spans="4:4" x14ac:dyDescent="0.2">
      <c r="D1445" s="180"/>
    </row>
    <row r="1446" spans="4:4" x14ac:dyDescent="0.2">
      <c r="D1446" s="180"/>
    </row>
    <row r="1447" spans="4:4" x14ac:dyDescent="0.2">
      <c r="D1447" s="180"/>
    </row>
    <row r="1448" spans="4:4" x14ac:dyDescent="0.2">
      <c r="D1448" s="180"/>
    </row>
    <row r="1449" spans="4:4" x14ac:dyDescent="0.2">
      <c r="D1449" s="180"/>
    </row>
    <row r="1450" spans="4:4" x14ac:dyDescent="0.2">
      <c r="D1450" s="180"/>
    </row>
    <row r="1451" spans="4:4" x14ac:dyDescent="0.2">
      <c r="D1451" s="180"/>
    </row>
    <row r="1452" spans="4:4" x14ac:dyDescent="0.2">
      <c r="D1452" s="180"/>
    </row>
    <row r="1453" spans="4:4" x14ac:dyDescent="0.2">
      <c r="D1453" s="180"/>
    </row>
    <row r="1454" spans="4:4" x14ac:dyDescent="0.2">
      <c r="D1454" s="180"/>
    </row>
    <row r="1455" spans="4:4" x14ac:dyDescent="0.2">
      <c r="D1455" s="180"/>
    </row>
    <row r="1456" spans="4:4" x14ac:dyDescent="0.2">
      <c r="D1456" s="180"/>
    </row>
    <row r="1457" spans="4:4" x14ac:dyDescent="0.2">
      <c r="D1457" s="180"/>
    </row>
    <row r="1458" spans="4:4" x14ac:dyDescent="0.2">
      <c r="D1458" s="180"/>
    </row>
    <row r="1459" spans="4:4" x14ac:dyDescent="0.2">
      <c r="D1459" s="180"/>
    </row>
    <row r="1460" spans="4:4" x14ac:dyDescent="0.2">
      <c r="D1460" s="180"/>
    </row>
    <row r="1461" spans="4:4" x14ac:dyDescent="0.2">
      <c r="D1461" s="180"/>
    </row>
    <row r="1462" spans="4:4" x14ac:dyDescent="0.2">
      <c r="D1462" s="180"/>
    </row>
    <row r="1463" spans="4:4" x14ac:dyDescent="0.2">
      <c r="D1463" s="180"/>
    </row>
    <row r="1464" spans="4:4" x14ac:dyDescent="0.2">
      <c r="D1464" s="180"/>
    </row>
    <row r="1465" spans="4:4" x14ac:dyDescent="0.2">
      <c r="D1465" s="180"/>
    </row>
    <row r="1466" spans="4:4" x14ac:dyDescent="0.2">
      <c r="D1466" s="180"/>
    </row>
    <row r="1467" spans="4:4" x14ac:dyDescent="0.2">
      <c r="D1467" s="180"/>
    </row>
    <row r="1468" spans="4:4" x14ac:dyDescent="0.2">
      <c r="D1468" s="180"/>
    </row>
    <row r="1469" spans="4:4" x14ac:dyDescent="0.2">
      <c r="D1469" s="180"/>
    </row>
    <row r="1470" spans="4:4" x14ac:dyDescent="0.2">
      <c r="D1470" s="180"/>
    </row>
    <row r="1471" spans="4:4" x14ac:dyDescent="0.2">
      <c r="D1471" s="180"/>
    </row>
    <row r="1472" spans="4:4" x14ac:dyDescent="0.2">
      <c r="D1472" s="180"/>
    </row>
    <row r="1473" spans="4:4" x14ac:dyDescent="0.2">
      <c r="D1473" s="180"/>
    </row>
    <row r="1474" spans="4:4" x14ac:dyDescent="0.2">
      <c r="D1474" s="180"/>
    </row>
    <row r="1475" spans="4:4" x14ac:dyDescent="0.2">
      <c r="D1475" s="180"/>
    </row>
    <row r="1476" spans="4:4" x14ac:dyDescent="0.2">
      <c r="D1476" s="180"/>
    </row>
    <row r="1477" spans="4:4" x14ac:dyDescent="0.2">
      <c r="D1477" s="180"/>
    </row>
    <row r="1478" spans="4:4" x14ac:dyDescent="0.2">
      <c r="D1478" s="180"/>
    </row>
    <row r="1479" spans="4:4" x14ac:dyDescent="0.2">
      <c r="D1479" s="180"/>
    </row>
    <row r="1480" spans="4:4" x14ac:dyDescent="0.2">
      <c r="D1480" s="180"/>
    </row>
    <row r="1481" spans="4:4" x14ac:dyDescent="0.2">
      <c r="D1481" s="180"/>
    </row>
    <row r="1482" spans="4:4" x14ac:dyDescent="0.2">
      <c r="D1482" s="180"/>
    </row>
    <row r="1483" spans="4:4" x14ac:dyDescent="0.2">
      <c r="D1483" s="180"/>
    </row>
    <row r="1484" spans="4:4" x14ac:dyDescent="0.2">
      <c r="D1484" s="180"/>
    </row>
    <row r="1485" spans="4:4" x14ac:dyDescent="0.2">
      <c r="D1485" s="180"/>
    </row>
    <row r="1486" spans="4:4" x14ac:dyDescent="0.2">
      <c r="D1486" s="180"/>
    </row>
    <row r="1487" spans="4:4" x14ac:dyDescent="0.2">
      <c r="D1487" s="180"/>
    </row>
    <row r="1488" spans="4:4" x14ac:dyDescent="0.2">
      <c r="D1488" s="180"/>
    </row>
    <row r="1489" spans="4:4" x14ac:dyDescent="0.2">
      <c r="D1489" s="180"/>
    </row>
    <row r="1490" spans="4:4" x14ac:dyDescent="0.2">
      <c r="D1490" s="180"/>
    </row>
    <row r="1491" spans="4:4" x14ac:dyDescent="0.2">
      <c r="D1491" s="180"/>
    </row>
    <row r="1492" spans="4:4" x14ac:dyDescent="0.2">
      <c r="D1492" s="180"/>
    </row>
    <row r="1493" spans="4:4" x14ac:dyDescent="0.2">
      <c r="D1493" s="180"/>
    </row>
    <row r="1494" spans="4:4" x14ac:dyDescent="0.2">
      <c r="D1494" s="180"/>
    </row>
    <row r="1495" spans="4:4" x14ac:dyDescent="0.2">
      <c r="D1495" s="180"/>
    </row>
    <row r="1496" spans="4:4" x14ac:dyDescent="0.2">
      <c r="D1496" s="180"/>
    </row>
    <row r="1497" spans="4:4" x14ac:dyDescent="0.2">
      <c r="D1497" s="180"/>
    </row>
    <row r="1498" spans="4:4" x14ac:dyDescent="0.2">
      <c r="D1498" s="180"/>
    </row>
    <row r="1499" spans="4:4" x14ac:dyDescent="0.2">
      <c r="D1499" s="180"/>
    </row>
    <row r="1500" spans="4:4" x14ac:dyDescent="0.2">
      <c r="D1500" s="180"/>
    </row>
    <row r="1501" spans="4:4" x14ac:dyDescent="0.2">
      <c r="D1501" s="180"/>
    </row>
    <row r="1502" spans="4:4" x14ac:dyDescent="0.2">
      <c r="D1502" s="180"/>
    </row>
    <row r="1503" spans="4:4" x14ac:dyDescent="0.2">
      <c r="D1503" s="180"/>
    </row>
    <row r="1504" spans="4:4" x14ac:dyDescent="0.2">
      <c r="D1504" s="180"/>
    </row>
    <row r="1505" spans="4:4" x14ac:dyDescent="0.2">
      <c r="D1505" s="180"/>
    </row>
    <row r="1506" spans="4:4" x14ac:dyDescent="0.2">
      <c r="D1506" s="180"/>
    </row>
    <row r="1507" spans="4:4" x14ac:dyDescent="0.2">
      <c r="D1507" s="180"/>
    </row>
    <row r="1508" spans="4:4" x14ac:dyDescent="0.2">
      <c r="D1508" s="180"/>
    </row>
    <row r="1509" spans="4:4" x14ac:dyDescent="0.2">
      <c r="D1509" s="180"/>
    </row>
    <row r="1510" spans="4:4" x14ac:dyDescent="0.2">
      <c r="D1510" s="180"/>
    </row>
    <row r="1511" spans="4:4" x14ac:dyDescent="0.2">
      <c r="D1511" s="180"/>
    </row>
    <row r="1512" spans="4:4" x14ac:dyDescent="0.2">
      <c r="D1512" s="180"/>
    </row>
    <row r="1513" spans="4:4" x14ac:dyDescent="0.2">
      <c r="D1513" s="180"/>
    </row>
    <row r="1514" spans="4:4" x14ac:dyDescent="0.2">
      <c r="D1514" s="180"/>
    </row>
    <row r="1515" spans="4:4" x14ac:dyDescent="0.2">
      <c r="D1515" s="180"/>
    </row>
    <row r="1516" spans="4:4" x14ac:dyDescent="0.2">
      <c r="D1516" s="180"/>
    </row>
    <row r="1517" spans="4:4" x14ac:dyDescent="0.2">
      <c r="D1517" s="180"/>
    </row>
    <row r="1518" spans="4:4" x14ac:dyDescent="0.2">
      <c r="D1518" s="180"/>
    </row>
    <row r="1519" spans="4:4" x14ac:dyDescent="0.2">
      <c r="D1519" s="180"/>
    </row>
    <row r="1520" spans="4:4" x14ac:dyDescent="0.2">
      <c r="D1520" s="180"/>
    </row>
    <row r="1521" spans="4:4" x14ac:dyDescent="0.2">
      <c r="D1521" s="180"/>
    </row>
    <row r="1522" spans="4:4" x14ac:dyDescent="0.2">
      <c r="D1522" s="180"/>
    </row>
    <row r="1523" spans="4:4" x14ac:dyDescent="0.2">
      <c r="D1523" s="180"/>
    </row>
    <row r="1524" spans="4:4" x14ac:dyDescent="0.2">
      <c r="D1524" s="180"/>
    </row>
    <row r="1525" spans="4:4" x14ac:dyDescent="0.2">
      <c r="D1525" s="180"/>
    </row>
    <row r="1526" spans="4:4" x14ac:dyDescent="0.2">
      <c r="D1526" s="180"/>
    </row>
    <row r="1527" spans="4:4" x14ac:dyDescent="0.2">
      <c r="D1527" s="180"/>
    </row>
    <row r="1528" spans="4:4" x14ac:dyDescent="0.2">
      <c r="D1528" s="180"/>
    </row>
    <row r="1529" spans="4:4" x14ac:dyDescent="0.2">
      <c r="D1529" s="180"/>
    </row>
    <row r="1530" spans="4:4" x14ac:dyDescent="0.2">
      <c r="D1530" s="180"/>
    </row>
    <row r="1531" spans="4:4" x14ac:dyDescent="0.2">
      <c r="D1531" s="180"/>
    </row>
    <row r="1532" spans="4:4" x14ac:dyDescent="0.2">
      <c r="D1532" s="180"/>
    </row>
    <row r="1533" spans="4:4" x14ac:dyDescent="0.2">
      <c r="D1533" s="180"/>
    </row>
    <row r="1534" spans="4:4" x14ac:dyDescent="0.2">
      <c r="D1534" s="180"/>
    </row>
    <row r="1535" spans="4:4" x14ac:dyDescent="0.2">
      <c r="D1535" s="180"/>
    </row>
    <row r="1536" spans="4:4" x14ac:dyDescent="0.2">
      <c r="D1536" s="180"/>
    </row>
    <row r="1537" spans="4:4" x14ac:dyDescent="0.2">
      <c r="D1537" s="180"/>
    </row>
    <row r="1538" spans="4:4" x14ac:dyDescent="0.2">
      <c r="D1538" s="180"/>
    </row>
    <row r="1539" spans="4:4" x14ac:dyDescent="0.2">
      <c r="D1539" s="180"/>
    </row>
    <row r="1540" spans="4:4" x14ac:dyDescent="0.2">
      <c r="D1540" s="180"/>
    </row>
    <row r="1541" spans="4:4" x14ac:dyDescent="0.2">
      <c r="D1541" s="180"/>
    </row>
    <row r="1542" spans="4:4" x14ac:dyDescent="0.2">
      <c r="D1542" s="180"/>
    </row>
    <row r="1543" spans="4:4" x14ac:dyDescent="0.2">
      <c r="D1543" s="180"/>
    </row>
    <row r="1544" spans="4:4" x14ac:dyDescent="0.2">
      <c r="D1544" s="180"/>
    </row>
    <row r="1545" spans="4:4" x14ac:dyDescent="0.2">
      <c r="D1545" s="180"/>
    </row>
    <row r="1546" spans="4:4" x14ac:dyDescent="0.2">
      <c r="D1546" s="180"/>
    </row>
    <row r="1547" spans="4:4" x14ac:dyDescent="0.2">
      <c r="D1547" s="180"/>
    </row>
    <row r="1548" spans="4:4" x14ac:dyDescent="0.2">
      <c r="D1548" s="180"/>
    </row>
    <row r="1549" spans="4:4" x14ac:dyDescent="0.2">
      <c r="D1549" s="180"/>
    </row>
    <row r="1550" spans="4:4" x14ac:dyDescent="0.2">
      <c r="D1550" s="180"/>
    </row>
    <row r="1551" spans="4:4" x14ac:dyDescent="0.2">
      <c r="D1551" s="180"/>
    </row>
    <row r="1552" spans="4:4" x14ac:dyDescent="0.2">
      <c r="D1552" s="180"/>
    </row>
    <row r="1553" spans="4:4" x14ac:dyDescent="0.2">
      <c r="D1553" s="180"/>
    </row>
    <row r="1554" spans="4:4" x14ac:dyDescent="0.2">
      <c r="D1554" s="180"/>
    </row>
    <row r="1555" spans="4:4" x14ac:dyDescent="0.2">
      <c r="D1555" s="180"/>
    </row>
    <row r="1556" spans="4:4" x14ac:dyDescent="0.2">
      <c r="D1556" s="180"/>
    </row>
    <row r="1557" spans="4:4" x14ac:dyDescent="0.2">
      <c r="D1557" s="180"/>
    </row>
    <row r="1558" spans="4:4" x14ac:dyDescent="0.2">
      <c r="D1558" s="180"/>
    </row>
    <row r="1559" spans="4:4" x14ac:dyDescent="0.2">
      <c r="D1559" s="180"/>
    </row>
    <row r="1560" spans="4:4" x14ac:dyDescent="0.2">
      <c r="D1560" s="180"/>
    </row>
    <row r="1561" spans="4:4" x14ac:dyDescent="0.2">
      <c r="D1561" s="180"/>
    </row>
    <row r="1562" spans="4:4" x14ac:dyDescent="0.2">
      <c r="D1562" s="180"/>
    </row>
    <row r="1563" spans="4:4" x14ac:dyDescent="0.2">
      <c r="D1563" s="180"/>
    </row>
    <row r="1564" spans="4:4" x14ac:dyDescent="0.2">
      <c r="D1564" s="180"/>
    </row>
    <row r="1565" spans="4:4" x14ac:dyDescent="0.2">
      <c r="D1565" s="180"/>
    </row>
    <row r="1566" spans="4:4" x14ac:dyDescent="0.2">
      <c r="D1566" s="180"/>
    </row>
    <row r="1567" spans="4:4" x14ac:dyDescent="0.2">
      <c r="D1567" s="180"/>
    </row>
    <row r="1568" spans="4:4" x14ac:dyDescent="0.2">
      <c r="D1568" s="180"/>
    </row>
    <row r="1569" spans="4:4" x14ac:dyDescent="0.2">
      <c r="D1569" s="180"/>
    </row>
    <row r="1570" spans="4:4" x14ac:dyDescent="0.2">
      <c r="D1570" s="180"/>
    </row>
    <row r="1571" spans="4:4" x14ac:dyDescent="0.2">
      <c r="D1571" s="180"/>
    </row>
    <row r="1572" spans="4:4" x14ac:dyDescent="0.2">
      <c r="D1572" s="180"/>
    </row>
    <row r="1573" spans="4:4" x14ac:dyDescent="0.2">
      <c r="D1573" s="180"/>
    </row>
    <row r="1574" spans="4:4" x14ac:dyDescent="0.2">
      <c r="D1574" s="180"/>
    </row>
    <row r="1575" spans="4:4" x14ac:dyDescent="0.2">
      <c r="D1575" s="180"/>
    </row>
    <row r="1576" spans="4:4" x14ac:dyDescent="0.2">
      <c r="D1576" s="180"/>
    </row>
    <row r="1577" spans="4:4" x14ac:dyDescent="0.2">
      <c r="D1577" s="180"/>
    </row>
    <row r="1578" spans="4:4" x14ac:dyDescent="0.2">
      <c r="D1578" s="180"/>
    </row>
    <row r="1579" spans="4:4" x14ac:dyDescent="0.2">
      <c r="D1579" s="180"/>
    </row>
    <row r="1580" spans="4:4" x14ac:dyDescent="0.2">
      <c r="D1580" s="180"/>
    </row>
    <row r="1581" spans="4:4" x14ac:dyDescent="0.2">
      <c r="D1581" s="180"/>
    </row>
    <row r="1582" spans="4:4" x14ac:dyDescent="0.2">
      <c r="D1582" s="180"/>
    </row>
    <row r="1583" spans="4:4" x14ac:dyDescent="0.2">
      <c r="D1583" s="180"/>
    </row>
    <row r="1584" spans="4:4" x14ac:dyDescent="0.2">
      <c r="D1584" s="180"/>
    </row>
    <row r="1585" spans="4:4" x14ac:dyDescent="0.2">
      <c r="D1585" s="180"/>
    </row>
    <row r="1586" spans="4:4" x14ac:dyDescent="0.2">
      <c r="D1586" s="180"/>
    </row>
    <row r="1587" spans="4:4" x14ac:dyDescent="0.2">
      <c r="D1587" s="180"/>
    </row>
    <row r="1588" spans="4:4" x14ac:dyDescent="0.2">
      <c r="D1588" s="180"/>
    </row>
    <row r="1589" spans="4:4" x14ac:dyDescent="0.2">
      <c r="D1589" s="180"/>
    </row>
    <row r="1590" spans="4:4" x14ac:dyDescent="0.2">
      <c r="D1590" s="180"/>
    </row>
    <row r="1591" spans="4:4" x14ac:dyDescent="0.2">
      <c r="D1591" s="180"/>
    </row>
    <row r="1592" spans="4:4" x14ac:dyDescent="0.2">
      <c r="D1592" s="180"/>
    </row>
    <row r="1593" spans="4:4" x14ac:dyDescent="0.2">
      <c r="D1593" s="180"/>
    </row>
    <row r="1594" spans="4:4" x14ac:dyDescent="0.2">
      <c r="D1594" s="180"/>
    </row>
    <row r="1595" spans="4:4" x14ac:dyDescent="0.2">
      <c r="D1595" s="180"/>
    </row>
    <row r="1596" spans="4:4" x14ac:dyDescent="0.2">
      <c r="D1596" s="180"/>
    </row>
    <row r="1597" spans="4:4" x14ac:dyDescent="0.2">
      <c r="D1597" s="180"/>
    </row>
    <row r="1598" spans="4:4" x14ac:dyDescent="0.2">
      <c r="D1598" s="180"/>
    </row>
    <row r="1599" spans="4:4" x14ac:dyDescent="0.2">
      <c r="D1599" s="180"/>
    </row>
    <row r="1600" spans="4:4" x14ac:dyDescent="0.2">
      <c r="D1600" s="180"/>
    </row>
    <row r="1601" spans="4:4" x14ac:dyDescent="0.2">
      <c r="D1601" s="180"/>
    </row>
    <row r="1602" spans="4:4" x14ac:dyDescent="0.2">
      <c r="D1602" s="180"/>
    </row>
    <row r="1603" spans="4:4" x14ac:dyDescent="0.2">
      <c r="D1603" s="180"/>
    </row>
    <row r="1604" spans="4:4" x14ac:dyDescent="0.2">
      <c r="D1604" s="180"/>
    </row>
    <row r="1605" spans="4:4" x14ac:dyDescent="0.2">
      <c r="D1605" s="180"/>
    </row>
    <row r="1606" spans="4:4" x14ac:dyDescent="0.2">
      <c r="D1606" s="180"/>
    </row>
    <row r="1607" spans="4:4" x14ac:dyDescent="0.2">
      <c r="D1607" s="180"/>
    </row>
    <row r="1608" spans="4:4" x14ac:dyDescent="0.2">
      <c r="D1608" s="180"/>
    </row>
    <row r="1609" spans="4:4" x14ac:dyDescent="0.2">
      <c r="D1609" s="180"/>
    </row>
    <row r="1610" spans="4:4" x14ac:dyDescent="0.2">
      <c r="D1610" s="180"/>
    </row>
    <row r="1611" spans="4:4" x14ac:dyDescent="0.2">
      <c r="D1611" s="180"/>
    </row>
    <row r="1612" spans="4:4" x14ac:dyDescent="0.2">
      <c r="D1612" s="180"/>
    </row>
    <row r="1613" spans="4:4" x14ac:dyDescent="0.2">
      <c r="D1613" s="180"/>
    </row>
    <row r="1614" spans="4:4" x14ac:dyDescent="0.2">
      <c r="D1614" s="180"/>
    </row>
    <row r="1615" spans="4:4" x14ac:dyDescent="0.2">
      <c r="D1615" s="180"/>
    </row>
    <row r="1616" spans="4:4" x14ac:dyDescent="0.2">
      <c r="D1616" s="180"/>
    </row>
    <row r="1617" spans="4:4" x14ac:dyDescent="0.2">
      <c r="D1617" s="180"/>
    </row>
    <row r="1618" spans="4:4" x14ac:dyDescent="0.2">
      <c r="D1618" s="180"/>
    </row>
    <row r="1619" spans="4:4" x14ac:dyDescent="0.2">
      <c r="D1619" s="180"/>
    </row>
    <row r="1620" spans="4:4" x14ac:dyDescent="0.2">
      <c r="D1620" s="180"/>
    </row>
    <row r="1621" spans="4:4" x14ac:dyDescent="0.2">
      <c r="D1621" s="180"/>
    </row>
    <row r="1622" spans="4:4" x14ac:dyDescent="0.2">
      <c r="D1622" s="180"/>
    </row>
    <row r="1623" spans="4:4" x14ac:dyDescent="0.2">
      <c r="D1623" s="180"/>
    </row>
    <row r="1624" spans="4:4" x14ac:dyDescent="0.2">
      <c r="D1624" s="180"/>
    </row>
    <row r="1625" spans="4:4" x14ac:dyDescent="0.2">
      <c r="D1625" s="180"/>
    </row>
    <row r="1626" spans="4:4" x14ac:dyDescent="0.2">
      <c r="D1626" s="180"/>
    </row>
    <row r="1627" spans="4:4" x14ac:dyDescent="0.2">
      <c r="D1627" s="180"/>
    </row>
    <row r="1628" spans="4:4" x14ac:dyDescent="0.2">
      <c r="D1628" s="180"/>
    </row>
    <row r="1629" spans="4:4" x14ac:dyDescent="0.2">
      <c r="D1629" s="180"/>
    </row>
    <row r="1630" spans="4:4" x14ac:dyDescent="0.2">
      <c r="D1630" s="180"/>
    </row>
    <row r="1631" spans="4:4" x14ac:dyDescent="0.2">
      <c r="D1631" s="180"/>
    </row>
    <row r="1632" spans="4:4" x14ac:dyDescent="0.2">
      <c r="D1632" s="180"/>
    </row>
    <row r="1633" spans="4:4" x14ac:dyDescent="0.2">
      <c r="D1633" s="180"/>
    </row>
    <row r="1634" spans="4:4" x14ac:dyDescent="0.2">
      <c r="D1634" s="180"/>
    </row>
    <row r="1635" spans="4:4" x14ac:dyDescent="0.2">
      <c r="D1635" s="180"/>
    </row>
    <row r="1636" spans="4:4" x14ac:dyDescent="0.2">
      <c r="D1636" s="180"/>
    </row>
    <row r="1637" spans="4:4" x14ac:dyDescent="0.2">
      <c r="D1637" s="180"/>
    </row>
    <row r="1638" spans="4:4" x14ac:dyDescent="0.2">
      <c r="D1638" s="180"/>
    </row>
    <row r="1639" spans="4:4" x14ac:dyDescent="0.2">
      <c r="D1639" s="180"/>
    </row>
    <row r="1640" spans="4:4" x14ac:dyDescent="0.2">
      <c r="D1640" s="180"/>
    </row>
    <row r="1641" spans="4:4" x14ac:dyDescent="0.2">
      <c r="D1641" s="180"/>
    </row>
    <row r="1642" spans="4:4" x14ac:dyDescent="0.2">
      <c r="D1642" s="180"/>
    </row>
    <row r="1643" spans="4:4" x14ac:dyDescent="0.2">
      <c r="D1643" s="180"/>
    </row>
    <row r="1644" spans="4:4" x14ac:dyDescent="0.2">
      <c r="D1644" s="180"/>
    </row>
    <row r="1645" spans="4:4" x14ac:dyDescent="0.2">
      <c r="D1645" s="180"/>
    </row>
    <row r="1646" spans="4:4" x14ac:dyDescent="0.2">
      <c r="D1646" s="180"/>
    </row>
    <row r="1647" spans="4:4" x14ac:dyDescent="0.2">
      <c r="D1647" s="180"/>
    </row>
    <row r="1648" spans="4:4" x14ac:dyDescent="0.2">
      <c r="D1648" s="180"/>
    </row>
    <row r="1649" spans="4:4" x14ac:dyDescent="0.2">
      <c r="D1649" s="180"/>
    </row>
    <row r="1650" spans="4:4" x14ac:dyDescent="0.2">
      <c r="D1650" s="180"/>
    </row>
    <row r="1651" spans="4:4" x14ac:dyDescent="0.2">
      <c r="D1651" s="180"/>
    </row>
    <row r="1652" spans="4:4" x14ac:dyDescent="0.2">
      <c r="D1652" s="180"/>
    </row>
    <row r="1653" spans="4:4" x14ac:dyDescent="0.2">
      <c r="D1653" s="180"/>
    </row>
    <row r="1654" spans="4:4" x14ac:dyDescent="0.2">
      <c r="D1654" s="180"/>
    </row>
    <row r="1655" spans="4:4" x14ac:dyDescent="0.2">
      <c r="D1655" s="180"/>
    </row>
    <row r="1656" spans="4:4" x14ac:dyDescent="0.2">
      <c r="D1656" s="180"/>
    </row>
    <row r="1657" spans="4:4" x14ac:dyDescent="0.2">
      <c r="D1657" s="180"/>
    </row>
    <row r="1658" spans="4:4" x14ac:dyDescent="0.2">
      <c r="D1658" s="180"/>
    </row>
    <row r="1659" spans="4:4" x14ac:dyDescent="0.2">
      <c r="D1659" s="180"/>
    </row>
    <row r="1660" spans="4:4" x14ac:dyDescent="0.2">
      <c r="D1660" s="180"/>
    </row>
    <row r="1661" spans="4:4" x14ac:dyDescent="0.2">
      <c r="D1661" s="180"/>
    </row>
    <row r="1662" spans="4:4" x14ac:dyDescent="0.2">
      <c r="D1662" s="180"/>
    </row>
    <row r="1663" spans="4:4" x14ac:dyDescent="0.2">
      <c r="D1663" s="180"/>
    </row>
    <row r="1664" spans="4:4" x14ac:dyDescent="0.2">
      <c r="D1664" s="180"/>
    </row>
    <row r="1665" spans="4:4" x14ac:dyDescent="0.2">
      <c r="D1665" s="180"/>
    </row>
    <row r="1666" spans="4:4" x14ac:dyDescent="0.2">
      <c r="D1666" s="180"/>
    </row>
    <row r="1667" spans="4:4" x14ac:dyDescent="0.2">
      <c r="D1667" s="180"/>
    </row>
    <row r="1668" spans="4:4" x14ac:dyDescent="0.2">
      <c r="D1668" s="180"/>
    </row>
    <row r="1669" spans="4:4" x14ac:dyDescent="0.2">
      <c r="D1669" s="180"/>
    </row>
    <row r="1670" spans="4:4" x14ac:dyDescent="0.2">
      <c r="D1670" s="180"/>
    </row>
    <row r="1671" spans="4:4" x14ac:dyDescent="0.2">
      <c r="D1671" s="180"/>
    </row>
    <row r="1672" spans="4:4" x14ac:dyDescent="0.2">
      <c r="D1672" s="180"/>
    </row>
    <row r="1673" spans="4:4" x14ac:dyDescent="0.2">
      <c r="D1673" s="180"/>
    </row>
    <row r="1674" spans="4:4" x14ac:dyDescent="0.2">
      <c r="D1674" s="180"/>
    </row>
    <row r="1675" spans="4:4" x14ac:dyDescent="0.2">
      <c r="D1675" s="180"/>
    </row>
    <row r="1676" spans="4:4" x14ac:dyDescent="0.2">
      <c r="D1676" s="180"/>
    </row>
    <row r="1677" spans="4:4" x14ac:dyDescent="0.2">
      <c r="D1677" s="180"/>
    </row>
    <row r="1678" spans="4:4" x14ac:dyDescent="0.2">
      <c r="D1678" s="180"/>
    </row>
    <row r="1679" spans="4:4" x14ac:dyDescent="0.2">
      <c r="D1679" s="180"/>
    </row>
    <row r="1680" spans="4:4" x14ac:dyDescent="0.2">
      <c r="D1680" s="180"/>
    </row>
    <row r="1681" spans="4:4" x14ac:dyDescent="0.2">
      <c r="D1681" s="180"/>
    </row>
    <row r="1682" spans="4:4" x14ac:dyDescent="0.2">
      <c r="D1682" s="180"/>
    </row>
    <row r="1683" spans="4:4" x14ac:dyDescent="0.2">
      <c r="D1683" s="180"/>
    </row>
    <row r="1684" spans="4:4" x14ac:dyDescent="0.2">
      <c r="D1684" s="180"/>
    </row>
    <row r="1685" spans="4:4" x14ac:dyDescent="0.2">
      <c r="D1685" s="180"/>
    </row>
    <row r="1686" spans="4:4" x14ac:dyDescent="0.2">
      <c r="D1686" s="180"/>
    </row>
    <row r="1687" spans="4:4" x14ac:dyDescent="0.2">
      <c r="D1687" s="180"/>
    </row>
    <row r="1688" spans="4:4" x14ac:dyDescent="0.2">
      <c r="D1688" s="180"/>
    </row>
    <row r="1689" spans="4:4" x14ac:dyDescent="0.2">
      <c r="D1689" s="180"/>
    </row>
    <row r="1690" spans="4:4" x14ac:dyDescent="0.2">
      <c r="D1690" s="180"/>
    </row>
    <row r="1691" spans="4:4" x14ac:dyDescent="0.2">
      <c r="D1691" s="180"/>
    </row>
    <row r="1692" spans="4:4" x14ac:dyDescent="0.2">
      <c r="D1692" s="180"/>
    </row>
    <row r="1693" spans="4:4" x14ac:dyDescent="0.2">
      <c r="D1693" s="180"/>
    </row>
    <row r="1694" spans="4:4" x14ac:dyDescent="0.2">
      <c r="D1694" s="180"/>
    </row>
    <row r="1695" spans="4:4" x14ac:dyDescent="0.2">
      <c r="D1695" s="180"/>
    </row>
    <row r="1696" spans="4:4" x14ac:dyDescent="0.2">
      <c r="D1696" s="180"/>
    </row>
    <row r="1697" spans="4:4" x14ac:dyDescent="0.2">
      <c r="D1697" s="180"/>
    </row>
    <row r="1698" spans="4:4" x14ac:dyDescent="0.2">
      <c r="D1698" s="180"/>
    </row>
    <row r="1699" spans="4:4" x14ac:dyDescent="0.2">
      <c r="D1699" s="180"/>
    </row>
    <row r="1700" spans="4:4" x14ac:dyDescent="0.2">
      <c r="D1700" s="180"/>
    </row>
    <row r="1701" spans="4:4" x14ac:dyDescent="0.2">
      <c r="D1701" s="180"/>
    </row>
    <row r="1702" spans="4:4" x14ac:dyDescent="0.2">
      <c r="D1702" s="180"/>
    </row>
    <row r="1703" spans="4:4" x14ac:dyDescent="0.2">
      <c r="D1703" s="180"/>
    </row>
    <row r="1704" spans="4:4" x14ac:dyDescent="0.2">
      <c r="D1704" s="180"/>
    </row>
    <row r="1705" spans="4:4" x14ac:dyDescent="0.2">
      <c r="D1705" s="180"/>
    </row>
    <row r="1706" spans="4:4" x14ac:dyDescent="0.2">
      <c r="D1706" s="180"/>
    </row>
    <row r="1707" spans="4:4" x14ac:dyDescent="0.2">
      <c r="D1707" s="180"/>
    </row>
    <row r="1708" spans="4:4" x14ac:dyDescent="0.2">
      <c r="D1708" s="180"/>
    </row>
    <row r="1709" spans="4:4" x14ac:dyDescent="0.2">
      <c r="D1709" s="180"/>
    </row>
    <row r="1710" spans="4:4" x14ac:dyDescent="0.2">
      <c r="D1710" s="180"/>
    </row>
    <row r="1711" spans="4:4" x14ac:dyDescent="0.2">
      <c r="D1711" s="180"/>
    </row>
    <row r="1712" spans="4:4" x14ac:dyDescent="0.2">
      <c r="D1712" s="180"/>
    </row>
    <row r="1713" spans="4:4" x14ac:dyDescent="0.2">
      <c r="D1713" s="180"/>
    </row>
    <row r="1714" spans="4:4" x14ac:dyDescent="0.2">
      <c r="D1714" s="180"/>
    </row>
    <row r="1715" spans="4:4" x14ac:dyDescent="0.2">
      <c r="D1715" s="180"/>
    </row>
    <row r="1716" spans="4:4" x14ac:dyDescent="0.2">
      <c r="D1716" s="180"/>
    </row>
    <row r="1717" spans="4:4" x14ac:dyDescent="0.2">
      <c r="D1717" s="180"/>
    </row>
    <row r="1718" spans="4:4" x14ac:dyDescent="0.2">
      <c r="D1718" s="180"/>
    </row>
    <row r="1719" spans="4:4" x14ac:dyDescent="0.2">
      <c r="D1719" s="180"/>
    </row>
    <row r="1720" spans="4:4" x14ac:dyDescent="0.2">
      <c r="D1720" s="180"/>
    </row>
    <row r="1721" spans="4:4" x14ac:dyDescent="0.2">
      <c r="D1721" s="180"/>
    </row>
    <row r="1722" spans="4:4" x14ac:dyDescent="0.2">
      <c r="D1722" s="180"/>
    </row>
    <row r="1723" spans="4:4" x14ac:dyDescent="0.2">
      <c r="D1723" s="180"/>
    </row>
    <row r="1724" spans="4:4" x14ac:dyDescent="0.2">
      <c r="D1724" s="180"/>
    </row>
    <row r="1725" spans="4:4" x14ac:dyDescent="0.2">
      <c r="D1725" s="180"/>
    </row>
    <row r="1726" spans="4:4" x14ac:dyDescent="0.2">
      <c r="D1726" s="180"/>
    </row>
    <row r="1727" spans="4:4" x14ac:dyDescent="0.2">
      <c r="D1727" s="180"/>
    </row>
    <row r="1728" spans="4:4" x14ac:dyDescent="0.2">
      <c r="D1728" s="180"/>
    </row>
    <row r="1729" spans="4:4" x14ac:dyDescent="0.2">
      <c r="D1729" s="180"/>
    </row>
    <row r="1730" spans="4:4" x14ac:dyDescent="0.2">
      <c r="D1730" s="180"/>
    </row>
    <row r="1731" spans="4:4" x14ac:dyDescent="0.2">
      <c r="D1731" s="180"/>
    </row>
    <row r="1732" spans="4:4" x14ac:dyDescent="0.2">
      <c r="D1732" s="180"/>
    </row>
    <row r="1733" spans="4:4" x14ac:dyDescent="0.2">
      <c r="D1733" s="180"/>
    </row>
    <row r="1734" spans="4:4" x14ac:dyDescent="0.2">
      <c r="D1734" s="180"/>
    </row>
    <row r="1735" spans="4:4" x14ac:dyDescent="0.2">
      <c r="D1735" s="180"/>
    </row>
    <row r="1736" spans="4:4" x14ac:dyDescent="0.2">
      <c r="D1736" s="180"/>
    </row>
    <row r="1737" spans="4:4" x14ac:dyDescent="0.2">
      <c r="D1737" s="180"/>
    </row>
    <row r="1738" spans="4:4" x14ac:dyDescent="0.2">
      <c r="D1738" s="180"/>
    </row>
    <row r="1739" spans="4:4" x14ac:dyDescent="0.2">
      <c r="D1739" s="180"/>
    </row>
    <row r="1740" spans="4:4" x14ac:dyDescent="0.2">
      <c r="D1740" s="180"/>
    </row>
    <row r="1741" spans="4:4" x14ac:dyDescent="0.2">
      <c r="D1741" s="180"/>
    </row>
    <row r="1742" spans="4:4" x14ac:dyDescent="0.2">
      <c r="D1742" s="180"/>
    </row>
    <row r="1743" spans="4:4" x14ac:dyDescent="0.2">
      <c r="D1743" s="180"/>
    </row>
    <row r="1744" spans="4:4" x14ac:dyDescent="0.2">
      <c r="D1744" s="180"/>
    </row>
    <row r="1745" spans="4:4" x14ac:dyDescent="0.2">
      <c r="D1745" s="180"/>
    </row>
    <row r="1746" spans="4:4" x14ac:dyDescent="0.2">
      <c r="D1746" s="180"/>
    </row>
    <row r="1747" spans="4:4" x14ac:dyDescent="0.2">
      <c r="D1747" s="180"/>
    </row>
    <row r="1748" spans="4:4" x14ac:dyDescent="0.2">
      <c r="D1748" s="180"/>
    </row>
    <row r="1749" spans="4:4" x14ac:dyDescent="0.2">
      <c r="D1749" s="180"/>
    </row>
    <row r="1750" spans="4:4" x14ac:dyDescent="0.2">
      <c r="D1750" s="180"/>
    </row>
    <row r="1751" spans="4:4" x14ac:dyDescent="0.2">
      <c r="D1751" s="180"/>
    </row>
    <row r="1752" spans="4:4" x14ac:dyDescent="0.2">
      <c r="D1752" s="180"/>
    </row>
    <row r="1753" spans="4:4" x14ac:dyDescent="0.2">
      <c r="D1753" s="180"/>
    </row>
    <row r="1754" spans="4:4" x14ac:dyDescent="0.2">
      <c r="D1754" s="180"/>
    </row>
    <row r="1755" spans="4:4" x14ac:dyDescent="0.2">
      <c r="D1755" s="180"/>
    </row>
    <row r="1756" spans="4:4" x14ac:dyDescent="0.2">
      <c r="D1756" s="180"/>
    </row>
    <row r="1757" spans="4:4" x14ac:dyDescent="0.2">
      <c r="D1757" s="180"/>
    </row>
    <row r="1758" spans="4:4" x14ac:dyDescent="0.2">
      <c r="D1758" s="180"/>
    </row>
    <row r="1759" spans="4:4" x14ac:dyDescent="0.2">
      <c r="D1759" s="180"/>
    </row>
    <row r="1760" spans="4:4" x14ac:dyDescent="0.2">
      <c r="D1760" s="180"/>
    </row>
    <row r="1761" spans="4:4" x14ac:dyDescent="0.2">
      <c r="D1761" s="180"/>
    </row>
    <row r="1762" spans="4:4" x14ac:dyDescent="0.2">
      <c r="D1762" s="180"/>
    </row>
    <row r="1763" spans="4:4" x14ac:dyDescent="0.2">
      <c r="D1763" s="180"/>
    </row>
    <row r="1764" spans="4:4" x14ac:dyDescent="0.2">
      <c r="D1764" s="180"/>
    </row>
    <row r="1765" spans="4:4" x14ac:dyDescent="0.2">
      <c r="D1765" s="180"/>
    </row>
    <row r="1766" spans="4:4" x14ac:dyDescent="0.2">
      <c r="D1766" s="180"/>
    </row>
    <row r="1767" spans="4:4" x14ac:dyDescent="0.2">
      <c r="D1767" s="180"/>
    </row>
    <row r="1768" spans="4:4" x14ac:dyDescent="0.2">
      <c r="D1768" s="180"/>
    </row>
    <row r="1769" spans="4:4" x14ac:dyDescent="0.2">
      <c r="D1769" s="180"/>
    </row>
    <row r="1770" spans="4:4" x14ac:dyDescent="0.2">
      <c r="D1770" s="180"/>
    </row>
    <row r="1771" spans="4:4" x14ac:dyDescent="0.2">
      <c r="D1771" s="180"/>
    </row>
    <row r="1772" spans="4:4" x14ac:dyDescent="0.2">
      <c r="D1772" s="180"/>
    </row>
    <row r="1773" spans="4:4" x14ac:dyDescent="0.2">
      <c r="D1773" s="180"/>
    </row>
    <row r="1774" spans="4:4" x14ac:dyDescent="0.2">
      <c r="D1774" s="180"/>
    </row>
    <row r="1775" spans="4:4" x14ac:dyDescent="0.2">
      <c r="D1775" s="180"/>
    </row>
    <row r="1776" spans="4:4" x14ac:dyDescent="0.2">
      <c r="D1776" s="180"/>
    </row>
    <row r="1777" spans="4:4" x14ac:dyDescent="0.2">
      <c r="D1777" s="180"/>
    </row>
    <row r="1778" spans="4:4" x14ac:dyDescent="0.2">
      <c r="D1778" s="180"/>
    </row>
    <row r="1779" spans="4:4" x14ac:dyDescent="0.2">
      <c r="D1779" s="180"/>
    </row>
    <row r="1780" spans="4:4" x14ac:dyDescent="0.2">
      <c r="D1780" s="180"/>
    </row>
    <row r="1781" spans="4:4" x14ac:dyDescent="0.2">
      <c r="D1781" s="180"/>
    </row>
    <row r="1782" spans="4:4" x14ac:dyDescent="0.2">
      <c r="D1782" s="180"/>
    </row>
    <row r="1783" spans="4:4" x14ac:dyDescent="0.2">
      <c r="D1783" s="180"/>
    </row>
    <row r="1784" spans="4:4" x14ac:dyDescent="0.2">
      <c r="D1784" s="180"/>
    </row>
    <row r="1785" spans="4:4" x14ac:dyDescent="0.2">
      <c r="D1785" s="180"/>
    </row>
    <row r="1786" spans="4:4" x14ac:dyDescent="0.2">
      <c r="D1786" s="180"/>
    </row>
    <row r="1787" spans="4:4" x14ac:dyDescent="0.2">
      <c r="D1787" s="180"/>
    </row>
    <row r="1788" spans="4:4" x14ac:dyDescent="0.2">
      <c r="D1788" s="180"/>
    </row>
    <row r="1789" spans="4:4" x14ac:dyDescent="0.2">
      <c r="D1789" s="180"/>
    </row>
    <row r="1790" spans="4:4" x14ac:dyDescent="0.2">
      <c r="D1790" s="180"/>
    </row>
    <row r="1791" spans="4:4" x14ac:dyDescent="0.2">
      <c r="D1791" s="180"/>
    </row>
    <row r="1792" spans="4:4" x14ac:dyDescent="0.2">
      <c r="D1792" s="180"/>
    </row>
    <row r="1793" spans="4:4" x14ac:dyDescent="0.2">
      <c r="D1793" s="180"/>
    </row>
    <row r="1794" spans="4:4" x14ac:dyDescent="0.2">
      <c r="D1794" s="180"/>
    </row>
    <row r="1795" spans="4:4" x14ac:dyDescent="0.2">
      <c r="D1795" s="180"/>
    </row>
    <row r="1796" spans="4:4" x14ac:dyDescent="0.2">
      <c r="D1796" s="180"/>
    </row>
    <row r="1797" spans="4:4" x14ac:dyDescent="0.2">
      <c r="D1797" s="180"/>
    </row>
    <row r="1798" spans="4:4" x14ac:dyDescent="0.2">
      <c r="D1798" s="180"/>
    </row>
    <row r="1799" spans="4:4" x14ac:dyDescent="0.2">
      <c r="D1799" s="180"/>
    </row>
    <row r="1800" spans="4:4" x14ac:dyDescent="0.2">
      <c r="D1800" s="180"/>
    </row>
    <row r="1801" spans="4:4" x14ac:dyDescent="0.2">
      <c r="D1801" s="180"/>
    </row>
    <row r="1802" spans="4:4" x14ac:dyDescent="0.2">
      <c r="D1802" s="180"/>
    </row>
    <row r="1803" spans="4:4" x14ac:dyDescent="0.2">
      <c r="D1803" s="180"/>
    </row>
    <row r="1804" spans="4:4" x14ac:dyDescent="0.2">
      <c r="D1804" s="180"/>
    </row>
    <row r="1805" spans="4:4" x14ac:dyDescent="0.2">
      <c r="D1805" s="180"/>
    </row>
    <row r="1806" spans="4:4" x14ac:dyDescent="0.2">
      <c r="D1806" s="180"/>
    </row>
    <row r="1807" spans="4:4" x14ac:dyDescent="0.2">
      <c r="D1807" s="180"/>
    </row>
    <row r="1808" spans="4:4" x14ac:dyDescent="0.2">
      <c r="D1808" s="180"/>
    </row>
    <row r="1809" spans="4:4" x14ac:dyDescent="0.2">
      <c r="D1809" s="180"/>
    </row>
    <row r="1810" spans="4:4" x14ac:dyDescent="0.2">
      <c r="D1810" s="180"/>
    </row>
    <row r="1811" spans="4:4" x14ac:dyDescent="0.2">
      <c r="D1811" s="180"/>
    </row>
    <row r="1812" spans="4:4" x14ac:dyDescent="0.2">
      <c r="D1812" s="180"/>
    </row>
    <row r="1813" spans="4:4" x14ac:dyDescent="0.2">
      <c r="D1813" s="180"/>
    </row>
    <row r="1814" spans="4:4" x14ac:dyDescent="0.2">
      <c r="D1814" s="180"/>
    </row>
    <row r="1815" spans="4:4" x14ac:dyDescent="0.2">
      <c r="D1815" s="180"/>
    </row>
    <row r="1816" spans="4:4" x14ac:dyDescent="0.2">
      <c r="D1816" s="180"/>
    </row>
    <row r="1817" spans="4:4" x14ac:dyDescent="0.2">
      <c r="D1817" s="180"/>
    </row>
    <row r="1818" spans="4:4" x14ac:dyDescent="0.2">
      <c r="D1818" s="180"/>
    </row>
    <row r="1819" spans="4:4" x14ac:dyDescent="0.2">
      <c r="D1819" s="180"/>
    </row>
    <row r="1820" spans="4:4" x14ac:dyDescent="0.2">
      <c r="D1820" s="180"/>
    </row>
    <row r="1821" spans="4:4" x14ac:dyDescent="0.2">
      <c r="D1821" s="180"/>
    </row>
    <row r="1822" spans="4:4" x14ac:dyDescent="0.2">
      <c r="D1822" s="180"/>
    </row>
    <row r="1823" spans="4:4" x14ac:dyDescent="0.2">
      <c r="D1823" s="180"/>
    </row>
    <row r="1824" spans="4:4" x14ac:dyDescent="0.2">
      <c r="D1824" s="180"/>
    </row>
    <row r="1825" spans="4:4" x14ac:dyDescent="0.2">
      <c r="D1825" s="180"/>
    </row>
    <row r="1826" spans="4:4" x14ac:dyDescent="0.2">
      <c r="D1826" s="180"/>
    </row>
    <row r="1827" spans="4:4" x14ac:dyDescent="0.2">
      <c r="D1827" s="180"/>
    </row>
    <row r="1828" spans="4:4" x14ac:dyDescent="0.2">
      <c r="D1828" s="180"/>
    </row>
    <row r="1829" spans="4:4" x14ac:dyDescent="0.2">
      <c r="D1829" s="180"/>
    </row>
    <row r="1830" spans="4:4" x14ac:dyDescent="0.2">
      <c r="D1830" s="180"/>
    </row>
    <row r="1831" spans="4:4" x14ac:dyDescent="0.2">
      <c r="D1831" s="180"/>
    </row>
    <row r="1832" spans="4:4" x14ac:dyDescent="0.2">
      <c r="D1832" s="180"/>
    </row>
    <row r="1833" spans="4:4" x14ac:dyDescent="0.2">
      <c r="D1833" s="180"/>
    </row>
    <row r="1834" spans="4:4" x14ac:dyDescent="0.2">
      <c r="D1834" s="180"/>
    </row>
    <row r="1835" spans="4:4" x14ac:dyDescent="0.2">
      <c r="D1835" s="180"/>
    </row>
    <row r="1836" spans="4:4" x14ac:dyDescent="0.2">
      <c r="D1836" s="180"/>
    </row>
    <row r="1837" spans="4:4" x14ac:dyDescent="0.2">
      <c r="D1837" s="180"/>
    </row>
    <row r="1838" spans="4:4" x14ac:dyDescent="0.2">
      <c r="D1838" s="180"/>
    </row>
    <row r="1839" spans="4:4" x14ac:dyDescent="0.2">
      <c r="D1839" s="180"/>
    </row>
    <row r="1840" spans="4:4" x14ac:dyDescent="0.2">
      <c r="D1840" s="180"/>
    </row>
    <row r="1841" spans="4:4" x14ac:dyDescent="0.2">
      <c r="D1841" s="180"/>
    </row>
    <row r="1842" spans="4:4" x14ac:dyDescent="0.2">
      <c r="D1842" s="180"/>
    </row>
    <row r="1843" spans="4:4" x14ac:dyDescent="0.2">
      <c r="D1843" s="180"/>
    </row>
    <row r="1844" spans="4:4" x14ac:dyDescent="0.2">
      <c r="D1844" s="180"/>
    </row>
    <row r="1845" spans="4:4" x14ac:dyDescent="0.2">
      <c r="D1845" s="180"/>
    </row>
    <row r="1846" spans="4:4" x14ac:dyDescent="0.2">
      <c r="D1846" s="180"/>
    </row>
    <row r="1847" spans="4:4" x14ac:dyDescent="0.2">
      <c r="D1847" s="180"/>
    </row>
    <row r="1848" spans="4:4" x14ac:dyDescent="0.2">
      <c r="D1848" s="180"/>
    </row>
    <row r="1849" spans="4:4" x14ac:dyDescent="0.2">
      <c r="D1849" s="180"/>
    </row>
    <row r="1850" spans="4:4" x14ac:dyDescent="0.2">
      <c r="D1850" s="180"/>
    </row>
    <row r="1851" spans="4:4" x14ac:dyDescent="0.2">
      <c r="D1851" s="180"/>
    </row>
    <row r="1852" spans="4:4" x14ac:dyDescent="0.2">
      <c r="D1852" s="180"/>
    </row>
    <row r="1853" spans="4:4" x14ac:dyDescent="0.2">
      <c r="D1853" s="180"/>
    </row>
    <row r="1854" spans="4:4" x14ac:dyDescent="0.2">
      <c r="D1854" s="180"/>
    </row>
    <row r="1855" spans="4:4" x14ac:dyDescent="0.2">
      <c r="D1855" s="180"/>
    </row>
    <row r="1856" spans="4:4" x14ac:dyDescent="0.2">
      <c r="D1856" s="180"/>
    </row>
    <row r="1857" spans="4:4" x14ac:dyDescent="0.2">
      <c r="D1857" s="180"/>
    </row>
    <row r="1858" spans="4:4" x14ac:dyDescent="0.2">
      <c r="D1858" s="180"/>
    </row>
    <row r="1859" spans="4:4" x14ac:dyDescent="0.2">
      <c r="D1859" s="180"/>
    </row>
    <row r="1860" spans="4:4" x14ac:dyDescent="0.2">
      <c r="D1860" s="180"/>
    </row>
    <row r="1861" spans="4:4" x14ac:dyDescent="0.2">
      <c r="D1861" s="180"/>
    </row>
    <row r="1862" spans="4:4" x14ac:dyDescent="0.2">
      <c r="D1862" s="180"/>
    </row>
    <row r="1863" spans="4:4" x14ac:dyDescent="0.2">
      <c r="D1863" s="180"/>
    </row>
    <row r="1864" spans="4:4" x14ac:dyDescent="0.2">
      <c r="D1864" s="180"/>
    </row>
    <row r="1865" spans="4:4" x14ac:dyDescent="0.2">
      <c r="D1865" s="180"/>
    </row>
    <row r="1866" spans="4:4" x14ac:dyDescent="0.2">
      <c r="D1866" s="180"/>
    </row>
    <row r="1867" spans="4:4" x14ac:dyDescent="0.2">
      <c r="D1867" s="180"/>
    </row>
    <row r="1868" spans="4:4" x14ac:dyDescent="0.2">
      <c r="D1868" s="180"/>
    </row>
    <row r="1869" spans="4:4" x14ac:dyDescent="0.2">
      <c r="D1869" s="180"/>
    </row>
    <row r="1870" spans="4:4" x14ac:dyDescent="0.2">
      <c r="D1870" s="180"/>
    </row>
    <row r="1871" spans="4:4" x14ac:dyDescent="0.2">
      <c r="D1871" s="180"/>
    </row>
    <row r="1872" spans="4:4" x14ac:dyDescent="0.2">
      <c r="D1872" s="180"/>
    </row>
    <row r="1873" spans="4:4" x14ac:dyDescent="0.2">
      <c r="D1873" s="180"/>
    </row>
    <row r="1874" spans="4:4" x14ac:dyDescent="0.2">
      <c r="D1874" s="180"/>
    </row>
    <row r="1875" spans="4:4" x14ac:dyDescent="0.2">
      <c r="D1875" s="180"/>
    </row>
    <row r="1876" spans="4:4" x14ac:dyDescent="0.2">
      <c r="D1876" s="180"/>
    </row>
    <row r="1877" spans="4:4" x14ac:dyDescent="0.2">
      <c r="D1877" s="180"/>
    </row>
    <row r="1878" spans="4:4" x14ac:dyDescent="0.2">
      <c r="D1878" s="180"/>
    </row>
    <row r="1879" spans="4:4" x14ac:dyDescent="0.2">
      <c r="D1879" s="180"/>
    </row>
    <row r="1880" spans="4:4" x14ac:dyDescent="0.2">
      <c r="D1880" s="180"/>
    </row>
    <row r="1881" spans="4:4" x14ac:dyDescent="0.2">
      <c r="D1881" s="180"/>
    </row>
    <row r="1882" spans="4:4" x14ac:dyDescent="0.2">
      <c r="D1882" s="180"/>
    </row>
    <row r="1883" spans="4:4" x14ac:dyDescent="0.2">
      <c r="D1883" s="180"/>
    </row>
    <row r="1884" spans="4:4" x14ac:dyDescent="0.2">
      <c r="D1884" s="180"/>
    </row>
    <row r="1885" spans="4:4" x14ac:dyDescent="0.2">
      <c r="D1885" s="180"/>
    </row>
    <row r="1886" spans="4:4" x14ac:dyDescent="0.2">
      <c r="D1886" s="180"/>
    </row>
    <row r="1887" spans="4:4" x14ac:dyDescent="0.2">
      <c r="D1887" s="180"/>
    </row>
    <row r="1888" spans="4:4" x14ac:dyDescent="0.2">
      <c r="D1888" s="180"/>
    </row>
    <row r="1889" spans="4:4" x14ac:dyDescent="0.2">
      <c r="D1889" s="180"/>
    </row>
    <row r="1890" spans="4:4" x14ac:dyDescent="0.2">
      <c r="D1890" s="180"/>
    </row>
    <row r="1891" spans="4:4" x14ac:dyDescent="0.2">
      <c r="D1891" s="180"/>
    </row>
    <row r="1892" spans="4:4" x14ac:dyDescent="0.2">
      <c r="D1892" s="180"/>
    </row>
    <row r="1893" spans="4:4" x14ac:dyDescent="0.2">
      <c r="D1893" s="180"/>
    </row>
    <row r="1894" spans="4:4" x14ac:dyDescent="0.2">
      <c r="D1894" s="180"/>
    </row>
    <row r="1895" spans="4:4" x14ac:dyDescent="0.2">
      <c r="D1895" s="180"/>
    </row>
    <row r="1896" spans="4:4" x14ac:dyDescent="0.2">
      <c r="D1896" s="180"/>
    </row>
    <row r="1897" spans="4:4" x14ac:dyDescent="0.2">
      <c r="D1897" s="180"/>
    </row>
    <row r="1898" spans="4:4" x14ac:dyDescent="0.2">
      <c r="D1898" s="180"/>
    </row>
    <row r="1899" spans="4:4" x14ac:dyDescent="0.2">
      <c r="D1899" s="180"/>
    </row>
    <row r="1900" spans="4:4" x14ac:dyDescent="0.2">
      <c r="D1900" s="180"/>
    </row>
    <row r="1901" spans="4:4" x14ac:dyDescent="0.2">
      <c r="D1901" s="180"/>
    </row>
    <row r="1902" spans="4:4" x14ac:dyDescent="0.2">
      <c r="D1902" s="180"/>
    </row>
    <row r="1903" spans="4:4" x14ac:dyDescent="0.2">
      <c r="D1903" s="180"/>
    </row>
    <row r="1904" spans="4:4" x14ac:dyDescent="0.2">
      <c r="D1904" s="180"/>
    </row>
    <row r="1905" spans="4:4" x14ac:dyDescent="0.2">
      <c r="D1905" s="180"/>
    </row>
    <row r="1906" spans="4:4" x14ac:dyDescent="0.2">
      <c r="D1906" s="180"/>
    </row>
    <row r="1907" spans="4:4" x14ac:dyDescent="0.2">
      <c r="D1907" s="180"/>
    </row>
    <row r="1908" spans="4:4" x14ac:dyDescent="0.2">
      <c r="D1908" s="180"/>
    </row>
    <row r="1909" spans="4:4" x14ac:dyDescent="0.2">
      <c r="D1909" s="180"/>
    </row>
    <row r="1910" spans="4:4" x14ac:dyDescent="0.2">
      <c r="D1910" s="180"/>
    </row>
    <row r="1911" spans="4:4" x14ac:dyDescent="0.2">
      <c r="D1911" s="180"/>
    </row>
    <row r="1912" spans="4:4" x14ac:dyDescent="0.2">
      <c r="D1912" s="180"/>
    </row>
    <row r="1913" spans="4:4" x14ac:dyDescent="0.2">
      <c r="D1913" s="180"/>
    </row>
    <row r="1914" spans="4:4" x14ac:dyDescent="0.2">
      <c r="D1914" s="180"/>
    </row>
    <row r="1915" spans="4:4" x14ac:dyDescent="0.2">
      <c r="D1915" s="180"/>
    </row>
    <row r="1916" spans="4:4" x14ac:dyDescent="0.2">
      <c r="D1916" s="180"/>
    </row>
    <row r="1917" spans="4:4" x14ac:dyDescent="0.2">
      <c r="D1917" s="180"/>
    </row>
    <row r="1918" spans="4:4" x14ac:dyDescent="0.2">
      <c r="D1918" s="180"/>
    </row>
    <row r="1919" spans="4:4" x14ac:dyDescent="0.2">
      <c r="D1919" s="180"/>
    </row>
    <row r="1920" spans="4:4" x14ac:dyDescent="0.2">
      <c r="D1920" s="180"/>
    </row>
    <row r="1921" spans="4:4" x14ac:dyDescent="0.2">
      <c r="D1921" s="180"/>
    </row>
    <row r="1922" spans="4:4" x14ac:dyDescent="0.2">
      <c r="D1922" s="180"/>
    </row>
    <row r="1923" spans="4:4" x14ac:dyDescent="0.2">
      <c r="D1923" s="180"/>
    </row>
    <row r="1924" spans="4:4" x14ac:dyDescent="0.2">
      <c r="D1924" s="180"/>
    </row>
    <row r="1925" spans="4:4" x14ac:dyDescent="0.2">
      <c r="D1925" s="180"/>
    </row>
    <row r="1926" spans="4:4" x14ac:dyDescent="0.2">
      <c r="D1926" s="180"/>
    </row>
    <row r="1927" spans="4:4" x14ac:dyDescent="0.2">
      <c r="D1927" s="180"/>
    </row>
    <row r="1928" spans="4:4" x14ac:dyDescent="0.2">
      <c r="D1928" s="180"/>
    </row>
    <row r="1929" spans="4:4" x14ac:dyDescent="0.2">
      <c r="D1929" s="180"/>
    </row>
    <row r="1930" spans="4:4" x14ac:dyDescent="0.2">
      <c r="D1930" s="180"/>
    </row>
    <row r="1931" spans="4:4" x14ac:dyDescent="0.2">
      <c r="D1931" s="180"/>
    </row>
    <row r="1932" spans="4:4" x14ac:dyDescent="0.2">
      <c r="D1932" s="180"/>
    </row>
    <row r="1933" spans="4:4" x14ac:dyDescent="0.2">
      <c r="D1933" s="180"/>
    </row>
    <row r="1934" spans="4:4" x14ac:dyDescent="0.2">
      <c r="D1934" s="180"/>
    </row>
    <row r="1935" spans="4:4" x14ac:dyDescent="0.2">
      <c r="D1935" s="180"/>
    </row>
    <row r="1936" spans="4:4" x14ac:dyDescent="0.2">
      <c r="D1936" s="180"/>
    </row>
    <row r="1937" spans="4:4" x14ac:dyDescent="0.2">
      <c r="D1937" s="180"/>
    </row>
    <row r="1938" spans="4:4" x14ac:dyDescent="0.2">
      <c r="D1938" s="180"/>
    </row>
    <row r="1939" spans="4:4" x14ac:dyDescent="0.2">
      <c r="D1939" s="180"/>
    </row>
    <row r="1940" spans="4:4" x14ac:dyDescent="0.2">
      <c r="D1940" s="180"/>
    </row>
    <row r="1941" spans="4:4" x14ac:dyDescent="0.2">
      <c r="D1941" s="180"/>
    </row>
    <row r="1942" spans="4:4" x14ac:dyDescent="0.2">
      <c r="D1942" s="180"/>
    </row>
    <row r="1943" spans="4:4" x14ac:dyDescent="0.2">
      <c r="D1943" s="180"/>
    </row>
    <row r="1944" spans="4:4" x14ac:dyDescent="0.2">
      <c r="D1944" s="180"/>
    </row>
    <row r="1945" spans="4:4" x14ac:dyDescent="0.2">
      <c r="D1945" s="180"/>
    </row>
    <row r="1946" spans="4:4" x14ac:dyDescent="0.2">
      <c r="D1946" s="180"/>
    </row>
    <row r="1947" spans="4:4" x14ac:dyDescent="0.2">
      <c r="D1947" s="180"/>
    </row>
    <row r="1948" spans="4:4" x14ac:dyDescent="0.2">
      <c r="D1948" s="180"/>
    </row>
    <row r="1949" spans="4:4" x14ac:dyDescent="0.2">
      <c r="D1949" s="180"/>
    </row>
    <row r="1950" spans="4:4" x14ac:dyDescent="0.2">
      <c r="D1950" s="180"/>
    </row>
    <row r="1951" spans="4:4" x14ac:dyDescent="0.2">
      <c r="D1951" s="180"/>
    </row>
    <row r="1952" spans="4:4" x14ac:dyDescent="0.2">
      <c r="D1952" s="180"/>
    </row>
    <row r="1953" spans="4:4" x14ac:dyDescent="0.2">
      <c r="D1953" s="180"/>
    </row>
    <row r="1954" spans="4:4" x14ac:dyDescent="0.2">
      <c r="D1954" s="180"/>
    </row>
    <row r="1955" spans="4:4" x14ac:dyDescent="0.2">
      <c r="D1955" s="180"/>
    </row>
    <row r="1956" spans="4:4" x14ac:dyDescent="0.2">
      <c r="D1956" s="180"/>
    </row>
    <row r="1957" spans="4:4" x14ac:dyDescent="0.2">
      <c r="D1957" s="180"/>
    </row>
    <row r="1958" spans="4:4" x14ac:dyDescent="0.2">
      <c r="D1958" s="180"/>
    </row>
    <row r="1959" spans="4:4" x14ac:dyDescent="0.2">
      <c r="D1959" s="180"/>
    </row>
    <row r="1960" spans="4:4" x14ac:dyDescent="0.2">
      <c r="D1960" s="180"/>
    </row>
    <row r="1961" spans="4:4" x14ac:dyDescent="0.2">
      <c r="D1961" s="180"/>
    </row>
    <row r="1962" spans="4:4" x14ac:dyDescent="0.2">
      <c r="D1962" s="180"/>
    </row>
    <row r="1963" spans="4:4" x14ac:dyDescent="0.2">
      <c r="D1963" s="180"/>
    </row>
    <row r="1964" spans="4:4" x14ac:dyDescent="0.2">
      <c r="D1964" s="180"/>
    </row>
    <row r="1965" spans="4:4" x14ac:dyDescent="0.2">
      <c r="D1965" s="180"/>
    </row>
    <row r="1966" spans="4:4" x14ac:dyDescent="0.2">
      <c r="D1966" s="180"/>
    </row>
    <row r="1967" spans="4:4" x14ac:dyDescent="0.2">
      <c r="D1967" s="180"/>
    </row>
    <row r="1968" spans="4:4" x14ac:dyDescent="0.2">
      <c r="D1968" s="180"/>
    </row>
    <row r="1969" spans="4:4" x14ac:dyDescent="0.2">
      <c r="D1969" s="180"/>
    </row>
    <row r="1970" spans="4:4" x14ac:dyDescent="0.2">
      <c r="D1970" s="180"/>
    </row>
    <row r="1971" spans="4:4" x14ac:dyDescent="0.2">
      <c r="D1971" s="180"/>
    </row>
    <row r="1972" spans="4:4" x14ac:dyDescent="0.2">
      <c r="D1972" s="180"/>
    </row>
    <row r="1973" spans="4:4" x14ac:dyDescent="0.2">
      <c r="D1973" s="180"/>
    </row>
    <row r="1974" spans="4:4" x14ac:dyDescent="0.2">
      <c r="D1974" s="180"/>
    </row>
    <row r="1975" spans="4:4" x14ac:dyDescent="0.2">
      <c r="D1975" s="180"/>
    </row>
    <row r="1976" spans="4:4" x14ac:dyDescent="0.2">
      <c r="D1976" s="180"/>
    </row>
    <row r="1977" spans="4:4" x14ac:dyDescent="0.2">
      <c r="D1977" s="180"/>
    </row>
    <row r="1978" spans="4:4" x14ac:dyDescent="0.2">
      <c r="D1978" s="180"/>
    </row>
    <row r="1979" spans="4:4" x14ac:dyDescent="0.2">
      <c r="D1979" s="180"/>
    </row>
    <row r="1980" spans="4:4" x14ac:dyDescent="0.2">
      <c r="D1980" s="180"/>
    </row>
    <row r="1981" spans="4:4" x14ac:dyDescent="0.2">
      <c r="D1981" s="180"/>
    </row>
    <row r="1982" spans="4:4" x14ac:dyDescent="0.2">
      <c r="D1982" s="180"/>
    </row>
    <row r="1983" spans="4:4" x14ac:dyDescent="0.2">
      <c r="D1983" s="180"/>
    </row>
    <row r="1984" spans="4:4" x14ac:dyDescent="0.2">
      <c r="D1984" s="180"/>
    </row>
    <row r="1985" spans="4:4" x14ac:dyDescent="0.2">
      <c r="D1985" s="180"/>
    </row>
    <row r="1986" spans="4:4" x14ac:dyDescent="0.2">
      <c r="D1986" s="180"/>
    </row>
    <row r="1987" spans="4:4" x14ac:dyDescent="0.2">
      <c r="D1987" s="180"/>
    </row>
    <row r="1988" spans="4:4" x14ac:dyDescent="0.2">
      <c r="D1988" s="180"/>
    </row>
    <row r="1989" spans="4:4" x14ac:dyDescent="0.2">
      <c r="D1989" s="180"/>
    </row>
    <row r="1990" spans="4:4" x14ac:dyDescent="0.2">
      <c r="D1990" s="180"/>
    </row>
    <row r="1991" spans="4:4" x14ac:dyDescent="0.2">
      <c r="D1991" s="180"/>
    </row>
    <row r="1992" spans="4:4" x14ac:dyDescent="0.2">
      <c r="D1992" s="180"/>
    </row>
    <row r="1993" spans="4:4" x14ac:dyDescent="0.2">
      <c r="D1993" s="180"/>
    </row>
    <row r="1994" spans="4:4" x14ac:dyDescent="0.2">
      <c r="D1994" s="180"/>
    </row>
    <row r="1995" spans="4:4" x14ac:dyDescent="0.2">
      <c r="D1995" s="180"/>
    </row>
    <row r="1996" spans="4:4" x14ac:dyDescent="0.2">
      <c r="D1996" s="180"/>
    </row>
    <row r="1997" spans="4:4" x14ac:dyDescent="0.2">
      <c r="D1997" s="180"/>
    </row>
    <row r="1998" spans="4:4" x14ac:dyDescent="0.2">
      <c r="D1998" s="180"/>
    </row>
    <row r="1999" spans="4:4" x14ac:dyDescent="0.2">
      <c r="D1999" s="180"/>
    </row>
    <row r="2000" spans="4:4" x14ac:dyDescent="0.2">
      <c r="D2000" s="180"/>
    </row>
    <row r="2001" spans="4:4" x14ac:dyDescent="0.2">
      <c r="D2001" s="180"/>
    </row>
    <row r="2002" spans="4:4" x14ac:dyDescent="0.2">
      <c r="D2002" s="180"/>
    </row>
    <row r="2003" spans="4:4" x14ac:dyDescent="0.2">
      <c r="D2003" s="180"/>
    </row>
    <row r="2004" spans="4:4" x14ac:dyDescent="0.2">
      <c r="D2004" s="180"/>
    </row>
    <row r="2005" spans="4:4" x14ac:dyDescent="0.2">
      <c r="D2005" s="180"/>
    </row>
    <row r="2006" spans="4:4" x14ac:dyDescent="0.2">
      <c r="D2006" s="180"/>
    </row>
    <row r="2007" spans="4:4" x14ac:dyDescent="0.2">
      <c r="D2007" s="180"/>
    </row>
    <row r="2008" spans="4:4" x14ac:dyDescent="0.2">
      <c r="D2008" s="180"/>
    </row>
    <row r="2009" spans="4:4" x14ac:dyDescent="0.2">
      <c r="D2009" s="180"/>
    </row>
    <row r="2010" spans="4:4" x14ac:dyDescent="0.2">
      <c r="D2010" s="180"/>
    </row>
    <row r="2011" spans="4:4" x14ac:dyDescent="0.2">
      <c r="D2011" s="180"/>
    </row>
    <row r="2012" spans="4:4" x14ac:dyDescent="0.2">
      <c r="D2012" s="180"/>
    </row>
    <row r="2013" spans="4:4" x14ac:dyDescent="0.2">
      <c r="D2013" s="180"/>
    </row>
    <row r="2014" spans="4:4" x14ac:dyDescent="0.2">
      <c r="D2014" s="180"/>
    </row>
    <row r="2015" spans="4:4" x14ac:dyDescent="0.2">
      <c r="D2015" s="180"/>
    </row>
    <row r="2016" spans="4:4" x14ac:dyDescent="0.2">
      <c r="D2016" s="180"/>
    </row>
    <row r="2017" spans="4:4" x14ac:dyDescent="0.2">
      <c r="D2017" s="180"/>
    </row>
    <row r="2018" spans="4:4" x14ac:dyDescent="0.2">
      <c r="D2018" s="180"/>
    </row>
    <row r="2019" spans="4:4" x14ac:dyDescent="0.2">
      <c r="D2019" s="180"/>
    </row>
    <row r="2020" spans="4:4" x14ac:dyDescent="0.2">
      <c r="D2020" s="180"/>
    </row>
    <row r="2021" spans="4:4" x14ac:dyDescent="0.2">
      <c r="D2021" s="180"/>
    </row>
    <row r="2022" spans="4:4" x14ac:dyDescent="0.2">
      <c r="D2022" s="180"/>
    </row>
    <row r="2023" spans="4:4" x14ac:dyDescent="0.2">
      <c r="D2023" s="180"/>
    </row>
    <row r="2024" spans="4:4" x14ac:dyDescent="0.2">
      <c r="D2024" s="180"/>
    </row>
    <row r="2025" spans="4:4" x14ac:dyDescent="0.2">
      <c r="D2025" s="180"/>
    </row>
    <row r="2026" spans="4:4" x14ac:dyDescent="0.2">
      <c r="D2026" s="180"/>
    </row>
    <row r="2027" spans="4:4" x14ac:dyDescent="0.2">
      <c r="D2027" s="180"/>
    </row>
    <row r="2028" spans="4:4" x14ac:dyDescent="0.2">
      <c r="D2028" s="180"/>
    </row>
    <row r="2029" spans="4:4" x14ac:dyDescent="0.2">
      <c r="D2029" s="180"/>
    </row>
    <row r="2030" spans="4:4" x14ac:dyDescent="0.2">
      <c r="D2030" s="180"/>
    </row>
    <row r="2031" spans="4:4" x14ac:dyDescent="0.2">
      <c r="D2031" s="180"/>
    </row>
    <row r="2032" spans="4:4" x14ac:dyDescent="0.2">
      <c r="D2032" s="180"/>
    </row>
    <row r="2033" spans="4:4" x14ac:dyDescent="0.2">
      <c r="D2033" s="180"/>
    </row>
    <row r="2034" spans="4:4" x14ac:dyDescent="0.2">
      <c r="D2034" s="180"/>
    </row>
    <row r="2035" spans="4:4" x14ac:dyDescent="0.2">
      <c r="D2035" s="180"/>
    </row>
    <row r="2036" spans="4:4" x14ac:dyDescent="0.2">
      <c r="D2036" s="180"/>
    </row>
    <row r="2037" spans="4:4" x14ac:dyDescent="0.2">
      <c r="D2037" s="180"/>
    </row>
    <row r="2038" spans="4:4" x14ac:dyDescent="0.2">
      <c r="D2038" s="180"/>
    </row>
    <row r="2039" spans="4:4" x14ac:dyDescent="0.2">
      <c r="D2039" s="180"/>
    </row>
    <row r="2040" spans="4:4" x14ac:dyDescent="0.2">
      <c r="D2040" s="180"/>
    </row>
    <row r="2041" spans="4:4" x14ac:dyDescent="0.2">
      <c r="D2041" s="180"/>
    </row>
    <row r="2042" spans="4:4" x14ac:dyDescent="0.2">
      <c r="D2042" s="180"/>
    </row>
    <row r="2043" spans="4:4" x14ac:dyDescent="0.2">
      <c r="D2043" s="180"/>
    </row>
    <row r="2044" spans="4:4" x14ac:dyDescent="0.2">
      <c r="D2044" s="180"/>
    </row>
    <row r="2045" spans="4:4" x14ac:dyDescent="0.2">
      <c r="D2045" s="180"/>
    </row>
    <row r="2046" spans="4:4" x14ac:dyDescent="0.2">
      <c r="D2046" s="180"/>
    </row>
    <row r="2047" spans="4:4" x14ac:dyDescent="0.2">
      <c r="D2047" s="180"/>
    </row>
    <row r="2048" spans="4:4" x14ac:dyDescent="0.2">
      <c r="D2048" s="180"/>
    </row>
    <row r="2049" spans="4:4" x14ac:dyDescent="0.2">
      <c r="D2049" s="180"/>
    </row>
    <row r="2050" spans="4:4" x14ac:dyDescent="0.2">
      <c r="D2050" s="180"/>
    </row>
    <row r="2051" spans="4:4" x14ac:dyDescent="0.2">
      <c r="D2051" s="180"/>
    </row>
    <row r="2052" spans="4:4" x14ac:dyDescent="0.2">
      <c r="D2052" s="180"/>
    </row>
    <row r="2053" spans="4:4" x14ac:dyDescent="0.2">
      <c r="D2053" s="180"/>
    </row>
    <row r="2054" spans="4:4" x14ac:dyDescent="0.2">
      <c r="D2054" s="180"/>
    </row>
    <row r="2055" spans="4:4" x14ac:dyDescent="0.2">
      <c r="D2055" s="180"/>
    </row>
    <row r="2056" spans="4:4" x14ac:dyDescent="0.2">
      <c r="D2056" s="180"/>
    </row>
    <row r="2057" spans="4:4" x14ac:dyDescent="0.2">
      <c r="D2057" s="180"/>
    </row>
    <row r="2058" spans="4:4" x14ac:dyDescent="0.2">
      <c r="D2058" s="180"/>
    </row>
    <row r="2059" spans="4:4" x14ac:dyDescent="0.2">
      <c r="D2059" s="180"/>
    </row>
    <row r="2060" spans="4:4" x14ac:dyDescent="0.2">
      <c r="D2060" s="180"/>
    </row>
    <row r="2061" spans="4:4" x14ac:dyDescent="0.2">
      <c r="D2061" s="180"/>
    </row>
    <row r="2062" spans="4:4" x14ac:dyDescent="0.2">
      <c r="D2062" s="180"/>
    </row>
    <row r="2063" spans="4:4" x14ac:dyDescent="0.2">
      <c r="D2063" s="180"/>
    </row>
    <row r="2064" spans="4:4" x14ac:dyDescent="0.2">
      <c r="D2064" s="180"/>
    </row>
    <row r="2065" spans="4:4" x14ac:dyDescent="0.2">
      <c r="D2065" s="180"/>
    </row>
    <row r="2066" spans="4:4" x14ac:dyDescent="0.2">
      <c r="D2066" s="180"/>
    </row>
    <row r="2067" spans="4:4" x14ac:dyDescent="0.2">
      <c r="D2067" s="180"/>
    </row>
    <row r="2068" spans="4:4" x14ac:dyDescent="0.2">
      <c r="D2068" s="180"/>
    </row>
    <row r="2069" spans="4:4" x14ac:dyDescent="0.2">
      <c r="D2069" s="180"/>
    </row>
    <row r="2070" spans="4:4" x14ac:dyDescent="0.2">
      <c r="D2070" s="180"/>
    </row>
    <row r="2071" spans="4:4" x14ac:dyDescent="0.2">
      <c r="D2071" s="180"/>
    </row>
    <row r="2072" spans="4:4" x14ac:dyDescent="0.2">
      <c r="D2072" s="180"/>
    </row>
    <row r="2073" spans="4:4" x14ac:dyDescent="0.2">
      <c r="D2073" s="180"/>
    </row>
    <row r="2074" spans="4:4" x14ac:dyDescent="0.2">
      <c r="D2074" s="180"/>
    </row>
    <row r="2075" spans="4:4" x14ac:dyDescent="0.2">
      <c r="D2075" s="180"/>
    </row>
    <row r="2076" spans="4:4" x14ac:dyDescent="0.2">
      <c r="D2076" s="180"/>
    </row>
    <row r="2077" spans="4:4" x14ac:dyDescent="0.2">
      <c r="D2077" s="180"/>
    </row>
    <row r="2078" spans="4:4" x14ac:dyDescent="0.2">
      <c r="D2078" s="180"/>
    </row>
    <row r="2079" spans="4:4" x14ac:dyDescent="0.2">
      <c r="D2079" s="180"/>
    </row>
    <row r="2080" spans="4:4" x14ac:dyDescent="0.2">
      <c r="D2080" s="180"/>
    </row>
    <row r="2081" spans="4:4" x14ac:dyDescent="0.2">
      <c r="D2081" s="180"/>
    </row>
    <row r="2082" spans="4:4" x14ac:dyDescent="0.2">
      <c r="D2082" s="180"/>
    </row>
    <row r="2083" spans="4:4" x14ac:dyDescent="0.2">
      <c r="D2083" s="180"/>
    </row>
    <row r="2084" spans="4:4" x14ac:dyDescent="0.2">
      <c r="D2084" s="180"/>
    </row>
    <row r="2085" spans="4:4" x14ac:dyDescent="0.2">
      <c r="D2085" s="180"/>
    </row>
    <row r="2086" spans="4:4" x14ac:dyDescent="0.2">
      <c r="D2086" s="180"/>
    </row>
    <row r="2087" spans="4:4" x14ac:dyDescent="0.2">
      <c r="D2087" s="180"/>
    </row>
    <row r="2088" spans="4:4" x14ac:dyDescent="0.2">
      <c r="D2088" s="180"/>
    </row>
    <row r="2089" spans="4:4" x14ac:dyDescent="0.2">
      <c r="D2089" s="180"/>
    </row>
    <row r="2090" spans="4:4" x14ac:dyDescent="0.2">
      <c r="D2090" s="180"/>
    </row>
    <row r="2091" spans="4:4" x14ac:dyDescent="0.2">
      <c r="D2091" s="180"/>
    </row>
    <row r="2092" spans="4:4" x14ac:dyDescent="0.2">
      <c r="D2092" s="180"/>
    </row>
    <row r="2093" spans="4:4" x14ac:dyDescent="0.2">
      <c r="D2093" s="180"/>
    </row>
    <row r="2094" spans="4:4" x14ac:dyDescent="0.2">
      <c r="D2094" s="180"/>
    </row>
    <row r="2095" spans="4:4" x14ac:dyDescent="0.2">
      <c r="D2095" s="180"/>
    </row>
    <row r="2096" spans="4:4" x14ac:dyDescent="0.2">
      <c r="D2096" s="180"/>
    </row>
    <row r="2097" spans="4:4" x14ac:dyDescent="0.2">
      <c r="D2097" s="180"/>
    </row>
    <row r="2098" spans="4:4" x14ac:dyDescent="0.2">
      <c r="D2098" s="180"/>
    </row>
    <row r="2099" spans="4:4" x14ac:dyDescent="0.2">
      <c r="D2099" s="180"/>
    </row>
    <row r="2100" spans="4:4" x14ac:dyDescent="0.2">
      <c r="D2100" s="180"/>
    </row>
    <row r="2101" spans="4:4" x14ac:dyDescent="0.2">
      <c r="D2101" s="180"/>
    </row>
    <row r="2102" spans="4:4" x14ac:dyDescent="0.2">
      <c r="D2102" s="180"/>
    </row>
    <row r="2103" spans="4:4" x14ac:dyDescent="0.2">
      <c r="D2103" s="180"/>
    </row>
    <row r="2104" spans="4:4" x14ac:dyDescent="0.2">
      <c r="D2104" s="180"/>
    </row>
    <row r="2105" spans="4:4" x14ac:dyDescent="0.2">
      <c r="D2105" s="180"/>
    </row>
    <row r="2106" spans="4:4" x14ac:dyDescent="0.2">
      <c r="D2106" s="180"/>
    </row>
    <row r="2107" spans="4:4" x14ac:dyDescent="0.2">
      <c r="D2107" s="180"/>
    </row>
    <row r="2108" spans="4:4" x14ac:dyDescent="0.2">
      <c r="D2108" s="180"/>
    </row>
    <row r="2109" spans="4:4" x14ac:dyDescent="0.2">
      <c r="D2109" s="180"/>
    </row>
    <row r="2110" spans="4:4" x14ac:dyDescent="0.2">
      <c r="D2110" s="180"/>
    </row>
    <row r="2111" spans="4:4" x14ac:dyDescent="0.2">
      <c r="D2111" s="180"/>
    </row>
    <row r="2112" spans="4:4" x14ac:dyDescent="0.2">
      <c r="D2112" s="180"/>
    </row>
    <row r="2113" spans="4:4" x14ac:dyDescent="0.2">
      <c r="D2113" s="180"/>
    </row>
    <row r="2114" spans="4:4" x14ac:dyDescent="0.2">
      <c r="D2114" s="180"/>
    </row>
    <row r="2115" spans="4:4" x14ac:dyDescent="0.2">
      <c r="D2115" s="180"/>
    </row>
    <row r="2116" spans="4:4" x14ac:dyDescent="0.2">
      <c r="D2116" s="180"/>
    </row>
    <row r="2117" spans="4:4" x14ac:dyDescent="0.2">
      <c r="D2117" s="180"/>
    </row>
    <row r="2118" spans="4:4" x14ac:dyDescent="0.2">
      <c r="D2118" s="180"/>
    </row>
    <row r="2119" spans="4:4" x14ac:dyDescent="0.2">
      <c r="D2119" s="180"/>
    </row>
    <row r="2120" spans="4:4" x14ac:dyDescent="0.2">
      <c r="D2120" s="180"/>
    </row>
    <row r="2121" spans="4:4" x14ac:dyDescent="0.2">
      <c r="D2121" s="180"/>
    </row>
    <row r="2122" spans="4:4" x14ac:dyDescent="0.2">
      <c r="D2122" s="180"/>
    </row>
    <row r="2123" spans="4:4" x14ac:dyDescent="0.2">
      <c r="D2123" s="180"/>
    </row>
    <row r="2124" spans="4:4" x14ac:dyDescent="0.2">
      <c r="D2124" s="180"/>
    </row>
    <row r="2125" spans="4:4" x14ac:dyDescent="0.2">
      <c r="D2125" s="180"/>
    </row>
    <row r="2126" spans="4:4" x14ac:dyDescent="0.2">
      <c r="D2126" s="180"/>
    </row>
    <row r="2127" spans="4:4" x14ac:dyDescent="0.2">
      <c r="D2127" s="180"/>
    </row>
    <row r="2128" spans="4:4" x14ac:dyDescent="0.2">
      <c r="D2128" s="180"/>
    </row>
    <row r="2129" spans="4:4" x14ac:dyDescent="0.2">
      <c r="D2129" s="180"/>
    </row>
    <row r="2130" spans="4:4" x14ac:dyDescent="0.2">
      <c r="D2130" s="180"/>
    </row>
    <row r="2131" spans="4:4" x14ac:dyDescent="0.2">
      <c r="D2131" s="180"/>
    </row>
    <row r="2132" spans="4:4" x14ac:dyDescent="0.2">
      <c r="D2132" s="180"/>
    </row>
    <row r="2133" spans="4:4" x14ac:dyDescent="0.2">
      <c r="D2133" s="180"/>
    </row>
    <row r="2134" spans="4:4" x14ac:dyDescent="0.2">
      <c r="D2134" s="180"/>
    </row>
    <row r="2135" spans="4:4" x14ac:dyDescent="0.2">
      <c r="D2135" s="180"/>
    </row>
    <row r="2136" spans="4:4" x14ac:dyDescent="0.2">
      <c r="D2136" s="180"/>
    </row>
    <row r="2137" spans="4:4" x14ac:dyDescent="0.2">
      <c r="D2137" s="180"/>
    </row>
    <row r="2138" spans="4:4" x14ac:dyDescent="0.2">
      <c r="D2138" s="180"/>
    </row>
    <row r="2139" spans="4:4" x14ac:dyDescent="0.2">
      <c r="D2139" s="180"/>
    </row>
    <row r="2140" spans="4:4" x14ac:dyDescent="0.2">
      <c r="D2140" s="180"/>
    </row>
    <row r="2141" spans="4:4" x14ac:dyDescent="0.2">
      <c r="D2141" s="180"/>
    </row>
    <row r="2142" spans="4:4" x14ac:dyDescent="0.2">
      <c r="D2142" s="180"/>
    </row>
    <row r="2143" spans="4:4" x14ac:dyDescent="0.2">
      <c r="D2143" s="180"/>
    </row>
    <row r="2144" spans="4:4" x14ac:dyDescent="0.2">
      <c r="D2144" s="180"/>
    </row>
    <row r="2145" spans="4:4" x14ac:dyDescent="0.2">
      <c r="D2145" s="180"/>
    </row>
    <row r="2146" spans="4:4" x14ac:dyDescent="0.2">
      <c r="D2146" s="180"/>
    </row>
    <row r="2147" spans="4:4" x14ac:dyDescent="0.2">
      <c r="D2147" s="180"/>
    </row>
    <row r="2148" spans="4:4" x14ac:dyDescent="0.2">
      <c r="D2148" s="180"/>
    </row>
    <row r="2149" spans="4:4" x14ac:dyDescent="0.2">
      <c r="D2149" s="180"/>
    </row>
    <row r="2150" spans="4:4" x14ac:dyDescent="0.2">
      <c r="D2150" s="180"/>
    </row>
    <row r="2151" spans="4:4" x14ac:dyDescent="0.2">
      <c r="D2151" s="180"/>
    </row>
    <row r="2152" spans="4:4" x14ac:dyDescent="0.2">
      <c r="D2152" s="180"/>
    </row>
    <row r="2153" spans="4:4" x14ac:dyDescent="0.2">
      <c r="D2153" s="180"/>
    </row>
    <row r="2154" spans="4:4" x14ac:dyDescent="0.2">
      <c r="D2154" s="180"/>
    </row>
    <row r="2155" spans="4:4" x14ac:dyDescent="0.2">
      <c r="D2155" s="180"/>
    </row>
    <row r="2156" spans="4:4" x14ac:dyDescent="0.2">
      <c r="D2156" s="180"/>
    </row>
    <row r="2157" spans="4:4" x14ac:dyDescent="0.2">
      <c r="D2157" s="180"/>
    </row>
    <row r="2158" spans="4:4" x14ac:dyDescent="0.2">
      <c r="D2158" s="180"/>
    </row>
    <row r="2159" spans="4:4" x14ac:dyDescent="0.2">
      <c r="D2159" s="180"/>
    </row>
    <row r="2160" spans="4:4" x14ac:dyDescent="0.2">
      <c r="D2160" s="180"/>
    </row>
    <row r="2161" spans="4:4" x14ac:dyDescent="0.2">
      <c r="D2161" s="180"/>
    </row>
    <row r="2162" spans="4:4" x14ac:dyDescent="0.2">
      <c r="D2162" s="180"/>
    </row>
    <row r="2163" spans="4:4" x14ac:dyDescent="0.2">
      <c r="D2163" s="180"/>
    </row>
    <row r="2164" spans="4:4" x14ac:dyDescent="0.2">
      <c r="D2164" s="180"/>
    </row>
    <row r="2165" spans="4:4" x14ac:dyDescent="0.2">
      <c r="D2165" s="180"/>
    </row>
    <row r="2166" spans="4:4" x14ac:dyDescent="0.2">
      <c r="D2166" s="180"/>
    </row>
    <row r="2167" spans="4:4" x14ac:dyDescent="0.2">
      <c r="D2167" s="180"/>
    </row>
    <row r="2168" spans="4:4" x14ac:dyDescent="0.2">
      <c r="D2168" s="180"/>
    </row>
    <row r="2169" spans="4:4" x14ac:dyDescent="0.2">
      <c r="D2169" s="180"/>
    </row>
    <row r="2170" spans="4:4" x14ac:dyDescent="0.2">
      <c r="D2170" s="180"/>
    </row>
    <row r="2171" spans="4:4" x14ac:dyDescent="0.2">
      <c r="D2171" s="180"/>
    </row>
    <row r="2172" spans="4:4" x14ac:dyDescent="0.2">
      <c r="D2172" s="180"/>
    </row>
    <row r="2173" spans="4:4" x14ac:dyDescent="0.2">
      <c r="D2173" s="180"/>
    </row>
    <row r="2174" spans="4:4" x14ac:dyDescent="0.2">
      <c r="D2174" s="180"/>
    </row>
    <row r="2175" spans="4:4" x14ac:dyDescent="0.2">
      <c r="D2175" s="180"/>
    </row>
    <row r="2176" spans="4:4" x14ac:dyDescent="0.2">
      <c r="D2176" s="180"/>
    </row>
    <row r="2177" spans="4:4" x14ac:dyDescent="0.2">
      <c r="D2177" s="180"/>
    </row>
    <row r="2178" spans="4:4" x14ac:dyDescent="0.2">
      <c r="D2178" s="180"/>
    </row>
    <row r="2179" spans="4:4" x14ac:dyDescent="0.2">
      <c r="D2179" s="180"/>
    </row>
    <row r="2180" spans="4:4" x14ac:dyDescent="0.2">
      <c r="D2180" s="180"/>
    </row>
    <row r="2181" spans="4:4" x14ac:dyDescent="0.2">
      <c r="D2181" s="180"/>
    </row>
    <row r="2182" spans="4:4" x14ac:dyDescent="0.2">
      <c r="D2182" s="180"/>
    </row>
    <row r="2183" spans="4:4" x14ac:dyDescent="0.2">
      <c r="D2183" s="180"/>
    </row>
    <row r="2184" spans="4:4" x14ac:dyDescent="0.2">
      <c r="D2184" s="180"/>
    </row>
    <row r="2185" spans="4:4" x14ac:dyDescent="0.2">
      <c r="D2185" s="180"/>
    </row>
    <row r="2186" spans="4:4" x14ac:dyDescent="0.2">
      <c r="D2186" s="180"/>
    </row>
    <row r="2187" spans="4:4" x14ac:dyDescent="0.2">
      <c r="D2187" s="180"/>
    </row>
    <row r="2188" spans="4:4" x14ac:dyDescent="0.2">
      <c r="D2188" s="180"/>
    </row>
    <row r="2189" spans="4:4" x14ac:dyDescent="0.2">
      <c r="D2189" s="180"/>
    </row>
    <row r="2190" spans="4:4" x14ac:dyDescent="0.2">
      <c r="D2190" s="180"/>
    </row>
    <row r="2191" spans="4:4" x14ac:dyDescent="0.2">
      <c r="D2191" s="180"/>
    </row>
    <row r="2192" spans="4:4" x14ac:dyDescent="0.2">
      <c r="D2192" s="180"/>
    </row>
    <row r="2193" spans="4:4" x14ac:dyDescent="0.2">
      <c r="D2193" s="180"/>
    </row>
    <row r="2194" spans="4:4" x14ac:dyDescent="0.2">
      <c r="D2194" s="180"/>
    </row>
    <row r="2195" spans="4:4" x14ac:dyDescent="0.2">
      <c r="D2195" s="180"/>
    </row>
    <row r="2196" spans="4:4" x14ac:dyDescent="0.2">
      <c r="D2196" s="180"/>
    </row>
    <row r="2197" spans="4:4" x14ac:dyDescent="0.2">
      <c r="D2197" s="180"/>
    </row>
    <row r="2198" spans="4:4" x14ac:dyDescent="0.2">
      <c r="D2198" s="180"/>
    </row>
    <row r="2199" spans="4:4" x14ac:dyDescent="0.2">
      <c r="D2199" s="180"/>
    </row>
    <row r="2200" spans="4:4" x14ac:dyDescent="0.2">
      <c r="D2200" s="180"/>
    </row>
    <row r="2201" spans="4:4" x14ac:dyDescent="0.2">
      <c r="D2201" s="180"/>
    </row>
    <row r="2202" spans="4:4" x14ac:dyDescent="0.2">
      <c r="D2202" s="180"/>
    </row>
    <row r="2203" spans="4:4" x14ac:dyDescent="0.2">
      <c r="D2203" s="180"/>
    </row>
    <row r="2204" spans="4:4" x14ac:dyDescent="0.2">
      <c r="D2204" s="180"/>
    </row>
    <row r="2205" spans="4:4" x14ac:dyDescent="0.2">
      <c r="D2205" s="180"/>
    </row>
    <row r="2206" spans="4:4" x14ac:dyDescent="0.2">
      <c r="D2206" s="180"/>
    </row>
    <row r="2207" spans="4:4" x14ac:dyDescent="0.2">
      <c r="D2207" s="180"/>
    </row>
    <row r="2208" spans="4:4" x14ac:dyDescent="0.2">
      <c r="D2208" s="180"/>
    </row>
    <row r="2209" spans="4:4" x14ac:dyDescent="0.2">
      <c r="D2209" s="180"/>
    </row>
    <row r="2210" spans="4:4" x14ac:dyDescent="0.2">
      <c r="D2210" s="180"/>
    </row>
    <row r="2211" spans="4:4" x14ac:dyDescent="0.2">
      <c r="D2211" s="180"/>
    </row>
    <row r="2212" spans="4:4" x14ac:dyDescent="0.2">
      <c r="D2212" s="180"/>
    </row>
    <row r="2213" spans="4:4" x14ac:dyDescent="0.2">
      <c r="D2213" s="180"/>
    </row>
    <row r="2214" spans="4:4" x14ac:dyDescent="0.2">
      <c r="D2214" s="180"/>
    </row>
    <row r="2215" spans="4:4" x14ac:dyDescent="0.2">
      <c r="D2215" s="180"/>
    </row>
    <row r="2216" spans="4:4" x14ac:dyDescent="0.2">
      <c r="D2216" s="180"/>
    </row>
    <row r="2217" spans="4:4" x14ac:dyDescent="0.2">
      <c r="D2217" s="180"/>
    </row>
    <row r="2218" spans="4:4" x14ac:dyDescent="0.2">
      <c r="D2218" s="180"/>
    </row>
    <row r="2219" spans="4:4" x14ac:dyDescent="0.2">
      <c r="D2219" s="180"/>
    </row>
    <row r="2220" spans="4:4" x14ac:dyDescent="0.2">
      <c r="D2220" s="180"/>
    </row>
    <row r="2221" spans="4:4" x14ac:dyDescent="0.2">
      <c r="D2221" s="180"/>
    </row>
    <row r="2222" spans="4:4" x14ac:dyDescent="0.2">
      <c r="D2222" s="180"/>
    </row>
    <row r="2223" spans="4:4" x14ac:dyDescent="0.2">
      <c r="D2223" s="180"/>
    </row>
    <row r="2224" spans="4:4" x14ac:dyDescent="0.2">
      <c r="D2224" s="180"/>
    </row>
    <row r="2225" spans="4:4" x14ac:dyDescent="0.2">
      <c r="D2225" s="180"/>
    </row>
    <row r="2226" spans="4:4" x14ac:dyDescent="0.2">
      <c r="D2226" s="180"/>
    </row>
    <row r="2227" spans="4:4" x14ac:dyDescent="0.2">
      <c r="D2227" s="180"/>
    </row>
    <row r="2228" spans="4:4" x14ac:dyDescent="0.2">
      <c r="D2228" s="180"/>
    </row>
    <row r="2229" spans="4:4" x14ac:dyDescent="0.2">
      <c r="D2229" s="180"/>
    </row>
    <row r="2230" spans="4:4" x14ac:dyDescent="0.2">
      <c r="D2230" s="180"/>
    </row>
    <row r="2231" spans="4:4" x14ac:dyDescent="0.2">
      <c r="D2231" s="180"/>
    </row>
    <row r="2232" spans="4:4" x14ac:dyDescent="0.2">
      <c r="D2232" s="180"/>
    </row>
    <row r="2233" spans="4:4" x14ac:dyDescent="0.2">
      <c r="D2233" s="180"/>
    </row>
    <row r="2234" spans="4:4" x14ac:dyDescent="0.2">
      <c r="D2234" s="180"/>
    </row>
    <row r="2235" spans="4:4" x14ac:dyDescent="0.2">
      <c r="D2235" s="180"/>
    </row>
    <row r="2236" spans="4:4" x14ac:dyDescent="0.2">
      <c r="D2236" s="180"/>
    </row>
    <row r="2237" spans="4:4" x14ac:dyDescent="0.2">
      <c r="D2237" s="180"/>
    </row>
    <row r="2238" spans="4:4" x14ac:dyDescent="0.2">
      <c r="D2238" s="180"/>
    </row>
    <row r="2239" spans="4:4" x14ac:dyDescent="0.2">
      <c r="D2239" s="180"/>
    </row>
    <row r="2240" spans="4:4" x14ac:dyDescent="0.2">
      <c r="D2240" s="180"/>
    </row>
    <row r="2241" spans="4:4" x14ac:dyDescent="0.2">
      <c r="D2241" s="180"/>
    </row>
    <row r="2242" spans="4:4" x14ac:dyDescent="0.2">
      <c r="D2242" s="180"/>
    </row>
    <row r="2243" spans="4:4" x14ac:dyDescent="0.2">
      <c r="D2243" s="180"/>
    </row>
    <row r="2244" spans="4:4" x14ac:dyDescent="0.2">
      <c r="D2244" s="180"/>
    </row>
    <row r="2245" spans="4:4" x14ac:dyDescent="0.2">
      <c r="D2245" s="180"/>
    </row>
    <row r="2246" spans="4:4" x14ac:dyDescent="0.2">
      <c r="D2246" s="180"/>
    </row>
    <row r="2247" spans="4:4" x14ac:dyDescent="0.2">
      <c r="D2247" s="180"/>
    </row>
    <row r="2248" spans="4:4" x14ac:dyDescent="0.2">
      <c r="D2248" s="180"/>
    </row>
    <row r="2249" spans="4:4" x14ac:dyDescent="0.2">
      <c r="D2249" s="180"/>
    </row>
    <row r="2250" spans="4:4" x14ac:dyDescent="0.2">
      <c r="D2250" s="180"/>
    </row>
    <row r="2251" spans="4:4" x14ac:dyDescent="0.2">
      <c r="D2251" s="180"/>
    </row>
    <row r="2252" spans="4:4" x14ac:dyDescent="0.2">
      <c r="D2252" s="180"/>
    </row>
    <row r="2253" spans="4:4" x14ac:dyDescent="0.2">
      <c r="D2253" s="180"/>
    </row>
    <row r="2254" spans="4:4" x14ac:dyDescent="0.2">
      <c r="D2254" s="180"/>
    </row>
    <row r="2255" spans="4:4" x14ac:dyDescent="0.2">
      <c r="D2255" s="180"/>
    </row>
    <row r="2256" spans="4:4" x14ac:dyDescent="0.2">
      <c r="D2256" s="180"/>
    </row>
    <row r="2257" spans="4:4" x14ac:dyDescent="0.2">
      <c r="D2257" s="180"/>
    </row>
    <row r="2258" spans="4:4" x14ac:dyDescent="0.2">
      <c r="D2258" s="180"/>
    </row>
    <row r="2259" spans="4:4" x14ac:dyDescent="0.2">
      <c r="D2259" s="180"/>
    </row>
    <row r="2260" spans="4:4" x14ac:dyDescent="0.2">
      <c r="D2260" s="180"/>
    </row>
    <row r="2261" spans="4:4" x14ac:dyDescent="0.2">
      <c r="D2261" s="180"/>
    </row>
    <row r="2262" spans="4:4" x14ac:dyDescent="0.2">
      <c r="D2262" s="180"/>
    </row>
    <row r="2263" spans="4:4" x14ac:dyDescent="0.2">
      <c r="D2263" s="180"/>
    </row>
    <row r="2264" spans="4:4" x14ac:dyDescent="0.2">
      <c r="D2264" s="180"/>
    </row>
    <row r="2265" spans="4:4" x14ac:dyDescent="0.2">
      <c r="D2265" s="180"/>
    </row>
    <row r="2266" spans="4:4" x14ac:dyDescent="0.2">
      <c r="D2266" s="180"/>
    </row>
    <row r="2267" spans="4:4" x14ac:dyDescent="0.2">
      <c r="D2267" s="180"/>
    </row>
    <row r="2268" spans="4:4" x14ac:dyDescent="0.2">
      <c r="D2268" s="180"/>
    </row>
    <row r="2269" spans="4:4" x14ac:dyDescent="0.2">
      <c r="D2269" s="180"/>
    </row>
    <row r="2270" spans="4:4" x14ac:dyDescent="0.2">
      <c r="D2270" s="180"/>
    </row>
    <row r="2271" spans="4:4" x14ac:dyDescent="0.2">
      <c r="D2271" s="180"/>
    </row>
    <row r="2272" spans="4:4" x14ac:dyDescent="0.2">
      <c r="D2272" s="180"/>
    </row>
    <row r="2273" spans="4:4" x14ac:dyDescent="0.2">
      <c r="D2273" s="180"/>
    </row>
    <row r="2274" spans="4:4" x14ac:dyDescent="0.2">
      <c r="D2274" s="180"/>
    </row>
    <row r="2275" spans="4:4" x14ac:dyDescent="0.2">
      <c r="D2275" s="180"/>
    </row>
    <row r="2276" spans="4:4" x14ac:dyDescent="0.2">
      <c r="D2276" s="180"/>
    </row>
    <row r="2277" spans="4:4" x14ac:dyDescent="0.2">
      <c r="D2277" s="180"/>
    </row>
    <row r="2278" spans="4:4" x14ac:dyDescent="0.2">
      <c r="D2278" s="180"/>
    </row>
    <row r="2279" spans="4:4" x14ac:dyDescent="0.2">
      <c r="D2279" s="180"/>
    </row>
    <row r="2280" spans="4:4" x14ac:dyDescent="0.2">
      <c r="D2280" s="180"/>
    </row>
    <row r="2281" spans="4:4" x14ac:dyDescent="0.2">
      <c r="D2281" s="180"/>
    </row>
    <row r="2282" spans="4:4" x14ac:dyDescent="0.2">
      <c r="D2282" s="180"/>
    </row>
    <row r="2283" spans="4:4" x14ac:dyDescent="0.2">
      <c r="D2283" s="180"/>
    </row>
    <row r="2284" spans="4:4" x14ac:dyDescent="0.2">
      <c r="D2284" s="180"/>
    </row>
    <row r="2285" spans="4:4" x14ac:dyDescent="0.2">
      <c r="D2285" s="180"/>
    </row>
    <row r="2286" spans="4:4" x14ac:dyDescent="0.2">
      <c r="D2286" s="180"/>
    </row>
    <row r="2287" spans="4:4" x14ac:dyDescent="0.2">
      <c r="D2287" s="180"/>
    </row>
    <row r="2288" spans="4:4" x14ac:dyDescent="0.2">
      <c r="D2288" s="180"/>
    </row>
    <row r="2289" spans="4:4" x14ac:dyDescent="0.2">
      <c r="D2289" s="180"/>
    </row>
    <row r="2290" spans="4:4" x14ac:dyDescent="0.2">
      <c r="D2290" s="180"/>
    </row>
    <row r="2291" spans="4:4" x14ac:dyDescent="0.2">
      <c r="D2291" s="180"/>
    </row>
    <row r="2292" spans="4:4" x14ac:dyDescent="0.2">
      <c r="D2292" s="180"/>
    </row>
    <row r="2293" spans="4:4" x14ac:dyDescent="0.2">
      <c r="D2293" s="180"/>
    </row>
    <row r="2294" spans="4:4" x14ac:dyDescent="0.2">
      <c r="D2294" s="180"/>
    </row>
    <row r="2295" spans="4:4" x14ac:dyDescent="0.2">
      <c r="D2295" s="180"/>
    </row>
    <row r="2296" spans="4:4" x14ac:dyDescent="0.2">
      <c r="D2296" s="180"/>
    </row>
    <row r="2297" spans="4:4" x14ac:dyDescent="0.2">
      <c r="D2297" s="180"/>
    </row>
    <row r="2298" spans="4:4" x14ac:dyDescent="0.2">
      <c r="D2298" s="180"/>
    </row>
    <row r="2299" spans="4:4" x14ac:dyDescent="0.2">
      <c r="D2299" s="180"/>
    </row>
    <row r="2300" spans="4:4" x14ac:dyDescent="0.2">
      <c r="D2300" s="180"/>
    </row>
    <row r="2301" spans="4:4" x14ac:dyDescent="0.2">
      <c r="D2301" s="180"/>
    </row>
    <row r="2302" spans="4:4" x14ac:dyDescent="0.2">
      <c r="D2302" s="180"/>
    </row>
    <row r="2303" spans="4:4" x14ac:dyDescent="0.2">
      <c r="D2303" s="180"/>
    </row>
    <row r="2304" spans="4:4" x14ac:dyDescent="0.2">
      <c r="D2304" s="180"/>
    </row>
    <row r="2305" spans="4:4" x14ac:dyDescent="0.2">
      <c r="D2305" s="180"/>
    </row>
    <row r="2306" spans="4:4" x14ac:dyDescent="0.2">
      <c r="D2306" s="180"/>
    </row>
    <row r="2307" spans="4:4" x14ac:dyDescent="0.2">
      <c r="D2307" s="180"/>
    </row>
    <row r="2308" spans="4:4" x14ac:dyDescent="0.2">
      <c r="D2308" s="180"/>
    </row>
    <row r="2309" spans="4:4" x14ac:dyDescent="0.2">
      <c r="D2309" s="180"/>
    </row>
    <row r="2310" spans="4:4" x14ac:dyDescent="0.2">
      <c r="D2310" s="180"/>
    </row>
    <row r="2311" spans="4:4" x14ac:dyDescent="0.2">
      <c r="D2311" s="180"/>
    </row>
    <row r="2312" spans="4:4" x14ac:dyDescent="0.2">
      <c r="D2312" s="180"/>
    </row>
    <row r="2313" spans="4:4" x14ac:dyDescent="0.2">
      <c r="D2313" s="180"/>
    </row>
    <row r="2314" spans="4:4" x14ac:dyDescent="0.2">
      <c r="D2314" s="180"/>
    </row>
    <row r="2315" spans="4:4" x14ac:dyDescent="0.2">
      <c r="D2315" s="180"/>
    </row>
    <row r="2316" spans="4:4" x14ac:dyDescent="0.2">
      <c r="D2316" s="180"/>
    </row>
    <row r="2317" spans="4:4" x14ac:dyDescent="0.2">
      <c r="D2317" s="180"/>
    </row>
    <row r="2318" spans="4:4" x14ac:dyDescent="0.2">
      <c r="D2318" s="180"/>
    </row>
    <row r="2319" spans="4:4" x14ac:dyDescent="0.2">
      <c r="D2319" s="180"/>
    </row>
    <row r="2320" spans="4:4" x14ac:dyDescent="0.2">
      <c r="D2320" s="180"/>
    </row>
    <row r="2321" spans="4:4" x14ac:dyDescent="0.2">
      <c r="D2321" s="180"/>
    </row>
    <row r="2322" spans="4:4" x14ac:dyDescent="0.2">
      <c r="D2322" s="180"/>
    </row>
    <row r="2323" spans="4:4" x14ac:dyDescent="0.2">
      <c r="D2323" s="180"/>
    </row>
    <row r="2324" spans="4:4" x14ac:dyDescent="0.2">
      <c r="D2324" s="180"/>
    </row>
    <row r="2325" spans="4:4" x14ac:dyDescent="0.2">
      <c r="D2325" s="180"/>
    </row>
    <row r="2326" spans="4:4" x14ac:dyDescent="0.2">
      <c r="D2326" s="180"/>
    </row>
    <row r="2327" spans="4:4" x14ac:dyDescent="0.2">
      <c r="D2327" s="180"/>
    </row>
    <row r="2328" spans="4:4" x14ac:dyDescent="0.2">
      <c r="D2328" s="180"/>
    </row>
    <row r="2329" spans="4:4" x14ac:dyDescent="0.2">
      <c r="D2329" s="180"/>
    </row>
    <row r="2330" spans="4:4" x14ac:dyDescent="0.2">
      <c r="D2330" s="180"/>
    </row>
    <row r="2331" spans="4:4" x14ac:dyDescent="0.2">
      <c r="D2331" s="180"/>
    </row>
    <row r="2332" spans="4:4" x14ac:dyDescent="0.2">
      <c r="D2332" s="180"/>
    </row>
    <row r="2333" spans="4:4" x14ac:dyDescent="0.2">
      <c r="D2333" s="180"/>
    </row>
    <row r="2334" spans="4:4" x14ac:dyDescent="0.2">
      <c r="D2334" s="180"/>
    </row>
    <row r="2335" spans="4:4" x14ac:dyDescent="0.2">
      <c r="D2335" s="180"/>
    </row>
    <row r="2336" spans="4:4" x14ac:dyDescent="0.2">
      <c r="D2336" s="180"/>
    </row>
    <row r="2337" spans="4:4" x14ac:dyDescent="0.2">
      <c r="D2337" s="180"/>
    </row>
    <row r="2338" spans="4:4" x14ac:dyDescent="0.2">
      <c r="D2338" s="180"/>
    </row>
    <row r="2339" spans="4:4" x14ac:dyDescent="0.2">
      <c r="D2339" s="180"/>
    </row>
    <row r="2340" spans="4:4" x14ac:dyDescent="0.2">
      <c r="D2340" s="180"/>
    </row>
    <row r="2341" spans="4:4" x14ac:dyDescent="0.2">
      <c r="D2341" s="180"/>
    </row>
    <row r="2342" spans="4:4" x14ac:dyDescent="0.2">
      <c r="D2342" s="180"/>
    </row>
    <row r="2343" spans="4:4" x14ac:dyDescent="0.2">
      <c r="D2343" s="180"/>
    </row>
    <row r="2344" spans="4:4" x14ac:dyDescent="0.2">
      <c r="D2344" s="180"/>
    </row>
    <row r="2345" spans="4:4" x14ac:dyDescent="0.2">
      <c r="D2345" s="180"/>
    </row>
    <row r="2346" spans="4:4" x14ac:dyDescent="0.2">
      <c r="D2346" s="180"/>
    </row>
    <row r="2347" spans="4:4" x14ac:dyDescent="0.2">
      <c r="D2347" s="180"/>
    </row>
    <row r="2348" spans="4:4" x14ac:dyDescent="0.2">
      <c r="D2348" s="180"/>
    </row>
    <row r="2349" spans="4:4" x14ac:dyDescent="0.2">
      <c r="D2349" s="180"/>
    </row>
    <row r="2350" spans="4:4" x14ac:dyDescent="0.2">
      <c r="D2350" s="180"/>
    </row>
    <row r="2351" spans="4:4" x14ac:dyDescent="0.2">
      <c r="D2351" s="180"/>
    </row>
    <row r="2352" spans="4:4" x14ac:dyDescent="0.2">
      <c r="D2352" s="180"/>
    </row>
    <row r="2353" spans="4:4" x14ac:dyDescent="0.2">
      <c r="D2353" s="180"/>
    </row>
    <row r="2354" spans="4:4" x14ac:dyDescent="0.2">
      <c r="D2354" s="180"/>
    </row>
    <row r="2355" spans="4:4" x14ac:dyDescent="0.2">
      <c r="D2355" s="180"/>
    </row>
    <row r="2356" spans="4:4" x14ac:dyDescent="0.2">
      <c r="D2356" s="180"/>
    </row>
    <row r="2357" spans="4:4" x14ac:dyDescent="0.2">
      <c r="D2357" s="180"/>
    </row>
    <row r="2358" spans="4:4" x14ac:dyDescent="0.2">
      <c r="D2358" s="180"/>
    </row>
    <row r="2359" spans="4:4" x14ac:dyDescent="0.2">
      <c r="D2359" s="180"/>
    </row>
    <row r="2360" spans="4:4" x14ac:dyDescent="0.2">
      <c r="D2360" s="180"/>
    </row>
    <row r="2361" spans="4:4" x14ac:dyDescent="0.2">
      <c r="D2361" s="180"/>
    </row>
    <row r="2362" spans="4:4" x14ac:dyDescent="0.2">
      <c r="D2362" s="180"/>
    </row>
    <row r="2363" spans="4:4" x14ac:dyDescent="0.2">
      <c r="D2363" s="180"/>
    </row>
    <row r="2364" spans="4:4" x14ac:dyDescent="0.2">
      <c r="D2364" s="180"/>
    </row>
    <row r="2365" spans="4:4" x14ac:dyDescent="0.2">
      <c r="D2365" s="180"/>
    </row>
    <row r="2366" spans="4:4" x14ac:dyDescent="0.2">
      <c r="D2366" s="180"/>
    </row>
    <row r="2367" spans="4:4" x14ac:dyDescent="0.2">
      <c r="D2367" s="180"/>
    </row>
    <row r="2368" spans="4:4" x14ac:dyDescent="0.2">
      <c r="D2368" s="180"/>
    </row>
    <row r="2369" spans="4:4" x14ac:dyDescent="0.2">
      <c r="D2369" s="180"/>
    </row>
    <row r="2370" spans="4:4" x14ac:dyDescent="0.2">
      <c r="D2370" s="180"/>
    </row>
    <row r="2371" spans="4:4" x14ac:dyDescent="0.2">
      <c r="D2371" s="180"/>
    </row>
    <row r="2372" spans="4:4" x14ac:dyDescent="0.2">
      <c r="D2372" s="180"/>
    </row>
    <row r="2373" spans="4:4" x14ac:dyDescent="0.2">
      <c r="D2373" s="180"/>
    </row>
    <row r="2374" spans="4:4" x14ac:dyDescent="0.2">
      <c r="D2374" s="180"/>
    </row>
    <row r="2375" spans="4:4" x14ac:dyDescent="0.2">
      <c r="D2375" s="180"/>
    </row>
    <row r="2376" spans="4:4" x14ac:dyDescent="0.2">
      <c r="D2376" s="180"/>
    </row>
    <row r="2377" spans="4:4" x14ac:dyDescent="0.2">
      <c r="D2377" s="180"/>
    </row>
    <row r="2378" spans="4:4" x14ac:dyDescent="0.2">
      <c r="D2378" s="180"/>
    </row>
    <row r="2379" spans="4:4" x14ac:dyDescent="0.2">
      <c r="D2379" s="180"/>
    </row>
    <row r="2380" spans="4:4" x14ac:dyDescent="0.2">
      <c r="D2380" s="180"/>
    </row>
    <row r="2381" spans="4:4" x14ac:dyDescent="0.2">
      <c r="D2381" s="180"/>
    </row>
    <row r="2382" spans="4:4" x14ac:dyDescent="0.2">
      <c r="D2382" s="180"/>
    </row>
    <row r="2383" spans="4:4" x14ac:dyDescent="0.2">
      <c r="D2383" s="180"/>
    </row>
    <row r="2384" spans="4:4" x14ac:dyDescent="0.2">
      <c r="D2384" s="180"/>
    </row>
    <row r="2385" spans="4:4" x14ac:dyDescent="0.2">
      <c r="D2385" s="180"/>
    </row>
    <row r="2386" spans="4:4" x14ac:dyDescent="0.2">
      <c r="D2386" s="180"/>
    </row>
    <row r="2387" spans="4:4" x14ac:dyDescent="0.2">
      <c r="D2387" s="180"/>
    </row>
    <row r="2388" spans="4:4" x14ac:dyDescent="0.2">
      <c r="D2388" s="180"/>
    </row>
    <row r="2389" spans="4:4" x14ac:dyDescent="0.2">
      <c r="D2389" s="180"/>
    </row>
    <row r="2390" spans="4:4" x14ac:dyDescent="0.2">
      <c r="D2390" s="180"/>
    </row>
    <row r="2391" spans="4:4" x14ac:dyDescent="0.2">
      <c r="D2391" s="180"/>
    </row>
    <row r="2392" spans="4:4" x14ac:dyDescent="0.2">
      <c r="D2392" s="180"/>
    </row>
    <row r="2393" spans="4:4" x14ac:dyDescent="0.2">
      <c r="D2393" s="180"/>
    </row>
    <row r="2394" spans="4:4" x14ac:dyDescent="0.2">
      <c r="D2394" s="180"/>
    </row>
    <row r="2395" spans="4:4" x14ac:dyDescent="0.2">
      <c r="D2395" s="180"/>
    </row>
    <row r="2396" spans="4:4" x14ac:dyDescent="0.2">
      <c r="D2396" s="180"/>
    </row>
    <row r="2397" spans="4:4" x14ac:dyDescent="0.2">
      <c r="D2397" s="180"/>
    </row>
    <row r="2398" spans="4:4" x14ac:dyDescent="0.2">
      <c r="D2398" s="180"/>
    </row>
    <row r="2399" spans="4:4" x14ac:dyDescent="0.2">
      <c r="D2399" s="180"/>
    </row>
    <row r="2400" spans="4:4" x14ac:dyDescent="0.2">
      <c r="D2400" s="180"/>
    </row>
    <row r="2401" spans="4:4" x14ac:dyDescent="0.2">
      <c r="D2401" s="180"/>
    </row>
    <row r="2402" spans="4:4" x14ac:dyDescent="0.2">
      <c r="D2402" s="180"/>
    </row>
    <row r="2403" spans="4:4" x14ac:dyDescent="0.2">
      <c r="D2403" s="180"/>
    </row>
    <row r="2404" spans="4:4" x14ac:dyDescent="0.2">
      <c r="D2404" s="180"/>
    </row>
    <row r="2405" spans="4:4" x14ac:dyDescent="0.2">
      <c r="D2405" s="180"/>
    </row>
    <row r="2406" spans="4:4" x14ac:dyDescent="0.2">
      <c r="D2406" s="180"/>
    </row>
    <row r="2407" spans="4:4" x14ac:dyDescent="0.2">
      <c r="D2407" s="180"/>
    </row>
    <row r="2408" spans="4:4" x14ac:dyDescent="0.2">
      <c r="D2408" s="180"/>
    </row>
    <row r="2409" spans="4:4" x14ac:dyDescent="0.2">
      <c r="D2409" s="180"/>
    </row>
    <row r="2410" spans="4:4" x14ac:dyDescent="0.2">
      <c r="D2410" s="180"/>
    </row>
    <row r="2411" spans="4:4" x14ac:dyDescent="0.2">
      <c r="D2411" s="180"/>
    </row>
    <row r="2412" spans="4:4" x14ac:dyDescent="0.2">
      <c r="D2412" s="180"/>
    </row>
    <row r="2413" spans="4:4" x14ac:dyDescent="0.2">
      <c r="D2413" s="180"/>
    </row>
    <row r="2414" spans="4:4" x14ac:dyDescent="0.2">
      <c r="D2414" s="180"/>
    </row>
    <row r="2415" spans="4:4" x14ac:dyDescent="0.2">
      <c r="D2415" s="180"/>
    </row>
    <row r="2416" spans="4:4" x14ac:dyDescent="0.2">
      <c r="D2416" s="180"/>
    </row>
    <row r="2417" spans="4:4" x14ac:dyDescent="0.2">
      <c r="D2417" s="180"/>
    </row>
    <row r="2418" spans="4:4" x14ac:dyDescent="0.2">
      <c r="D2418" s="180"/>
    </row>
    <row r="2419" spans="4:4" x14ac:dyDescent="0.2">
      <c r="D2419" s="180"/>
    </row>
    <row r="2420" spans="4:4" x14ac:dyDescent="0.2">
      <c r="D2420" s="180"/>
    </row>
    <row r="2421" spans="4:4" x14ac:dyDescent="0.2">
      <c r="D2421" s="180"/>
    </row>
    <row r="2422" spans="4:4" x14ac:dyDescent="0.2">
      <c r="D2422" s="180"/>
    </row>
    <row r="2423" spans="4:4" x14ac:dyDescent="0.2">
      <c r="D2423" s="180"/>
    </row>
    <row r="2424" spans="4:4" x14ac:dyDescent="0.2">
      <c r="D2424" s="180"/>
    </row>
    <row r="2425" spans="4:4" x14ac:dyDescent="0.2">
      <c r="D2425" s="180"/>
    </row>
    <row r="2426" spans="4:4" x14ac:dyDescent="0.2">
      <c r="D2426" s="180"/>
    </row>
    <row r="2427" spans="4:4" x14ac:dyDescent="0.2">
      <c r="D2427" s="180"/>
    </row>
    <row r="2428" spans="4:4" x14ac:dyDescent="0.2">
      <c r="D2428" s="180"/>
    </row>
    <row r="2429" spans="4:4" x14ac:dyDescent="0.2">
      <c r="D2429" s="180"/>
    </row>
    <row r="2430" spans="4:4" x14ac:dyDescent="0.2">
      <c r="D2430" s="180"/>
    </row>
    <row r="2431" spans="4:4" x14ac:dyDescent="0.2">
      <c r="D2431" s="180"/>
    </row>
    <row r="2432" spans="4:4" x14ac:dyDescent="0.2">
      <c r="D2432" s="180"/>
    </row>
    <row r="2433" spans="4:4" x14ac:dyDescent="0.2">
      <c r="D2433" s="180"/>
    </row>
    <row r="2434" spans="4:4" x14ac:dyDescent="0.2">
      <c r="D2434" s="180"/>
    </row>
    <row r="2435" spans="4:4" x14ac:dyDescent="0.2">
      <c r="D2435" s="180"/>
    </row>
    <row r="2436" spans="4:4" x14ac:dyDescent="0.2">
      <c r="D2436" s="180"/>
    </row>
    <row r="2437" spans="4:4" x14ac:dyDescent="0.2">
      <c r="D2437" s="180"/>
    </row>
    <row r="2438" spans="4:4" x14ac:dyDescent="0.2">
      <c r="D2438" s="180"/>
    </row>
    <row r="2439" spans="4:4" x14ac:dyDescent="0.2">
      <c r="D2439" s="180"/>
    </row>
    <row r="2440" spans="4:4" x14ac:dyDescent="0.2">
      <c r="D2440" s="180"/>
    </row>
    <row r="2441" spans="4:4" x14ac:dyDescent="0.2">
      <c r="D2441" s="180"/>
    </row>
    <row r="2442" spans="4:4" x14ac:dyDescent="0.2">
      <c r="D2442" s="180"/>
    </row>
    <row r="2443" spans="4:4" x14ac:dyDescent="0.2">
      <c r="D2443" s="180"/>
    </row>
    <row r="2444" spans="4:4" x14ac:dyDescent="0.2">
      <c r="D2444" s="180"/>
    </row>
    <row r="2445" spans="4:4" x14ac:dyDescent="0.2">
      <c r="D2445" s="180"/>
    </row>
    <row r="2446" spans="4:4" x14ac:dyDescent="0.2">
      <c r="D2446" s="180"/>
    </row>
    <row r="2447" spans="4:4" x14ac:dyDescent="0.2">
      <c r="D2447" s="180"/>
    </row>
    <row r="2448" spans="4:4" x14ac:dyDescent="0.2">
      <c r="D2448" s="180"/>
    </row>
    <row r="2449" spans="4:4" x14ac:dyDescent="0.2">
      <c r="D2449" s="180"/>
    </row>
    <row r="2450" spans="4:4" x14ac:dyDescent="0.2">
      <c r="D2450" s="180"/>
    </row>
    <row r="2451" spans="4:4" x14ac:dyDescent="0.2">
      <c r="D2451" s="180"/>
    </row>
    <row r="2452" spans="4:4" x14ac:dyDescent="0.2">
      <c r="D2452" s="180"/>
    </row>
    <row r="2453" spans="4:4" x14ac:dyDescent="0.2">
      <c r="D2453" s="180"/>
    </row>
    <row r="2454" spans="4:4" x14ac:dyDescent="0.2">
      <c r="D2454" s="180"/>
    </row>
    <row r="2455" spans="4:4" x14ac:dyDescent="0.2">
      <c r="D2455" s="180"/>
    </row>
    <row r="2456" spans="4:4" x14ac:dyDescent="0.2">
      <c r="D2456" s="180"/>
    </row>
    <row r="2457" spans="4:4" x14ac:dyDescent="0.2">
      <c r="D2457" s="180"/>
    </row>
    <row r="2458" spans="4:4" x14ac:dyDescent="0.2">
      <c r="D2458" s="180"/>
    </row>
    <row r="2459" spans="4:4" x14ac:dyDescent="0.2">
      <c r="D2459" s="180"/>
    </row>
    <row r="2460" spans="4:4" x14ac:dyDescent="0.2">
      <c r="D2460" s="180"/>
    </row>
    <row r="2461" spans="4:4" x14ac:dyDescent="0.2">
      <c r="D2461" s="180"/>
    </row>
    <row r="2462" spans="4:4" x14ac:dyDescent="0.2">
      <c r="D2462" s="180"/>
    </row>
    <row r="2463" spans="4:4" x14ac:dyDescent="0.2">
      <c r="D2463" s="180"/>
    </row>
    <row r="2464" spans="4:4" x14ac:dyDescent="0.2">
      <c r="D2464" s="180"/>
    </row>
    <row r="2465" spans="4:4" x14ac:dyDescent="0.2">
      <c r="D2465" s="180"/>
    </row>
    <row r="2466" spans="4:4" x14ac:dyDescent="0.2">
      <c r="D2466" s="180"/>
    </row>
    <row r="2467" spans="4:4" x14ac:dyDescent="0.2">
      <c r="D2467" s="180"/>
    </row>
    <row r="2468" spans="4:4" x14ac:dyDescent="0.2">
      <c r="D2468" s="180"/>
    </row>
    <row r="2469" spans="4:4" x14ac:dyDescent="0.2">
      <c r="D2469" s="180"/>
    </row>
    <row r="2470" spans="4:4" x14ac:dyDescent="0.2">
      <c r="D2470" s="180"/>
    </row>
    <row r="2471" spans="4:4" x14ac:dyDescent="0.2">
      <c r="D2471" s="180"/>
    </row>
    <row r="2472" spans="4:4" x14ac:dyDescent="0.2">
      <c r="D2472" s="180"/>
    </row>
    <row r="2473" spans="4:4" x14ac:dyDescent="0.2">
      <c r="D2473" s="180"/>
    </row>
    <row r="2474" spans="4:4" x14ac:dyDescent="0.2">
      <c r="D2474" s="180"/>
    </row>
    <row r="2475" spans="4:4" x14ac:dyDescent="0.2">
      <c r="D2475" s="180"/>
    </row>
    <row r="2476" spans="4:4" x14ac:dyDescent="0.2">
      <c r="D2476" s="180"/>
    </row>
    <row r="2477" spans="4:4" x14ac:dyDescent="0.2">
      <c r="D2477" s="180"/>
    </row>
    <row r="2478" spans="4:4" x14ac:dyDescent="0.2">
      <c r="D2478" s="180"/>
    </row>
    <row r="2479" spans="4:4" x14ac:dyDescent="0.2">
      <c r="D2479" s="180"/>
    </row>
    <row r="2480" spans="4:4" x14ac:dyDescent="0.2">
      <c r="D2480" s="180"/>
    </row>
    <row r="2481" spans="4:4" x14ac:dyDescent="0.2">
      <c r="D2481" s="180"/>
    </row>
    <row r="2482" spans="4:4" x14ac:dyDescent="0.2">
      <c r="D2482" s="180"/>
    </row>
    <row r="2483" spans="4:4" x14ac:dyDescent="0.2">
      <c r="D2483" s="180"/>
    </row>
    <row r="2484" spans="4:4" x14ac:dyDescent="0.2">
      <c r="D2484" s="180"/>
    </row>
    <row r="2485" spans="4:4" x14ac:dyDescent="0.2">
      <c r="D2485" s="180"/>
    </row>
    <row r="2486" spans="4:4" x14ac:dyDescent="0.2">
      <c r="D2486" s="180"/>
    </row>
    <row r="2487" spans="4:4" x14ac:dyDescent="0.2">
      <c r="D2487" s="180"/>
    </row>
    <row r="2488" spans="4:4" x14ac:dyDescent="0.2">
      <c r="D2488" s="180"/>
    </row>
    <row r="2489" spans="4:4" x14ac:dyDescent="0.2">
      <c r="D2489" s="180"/>
    </row>
    <row r="2490" spans="4:4" x14ac:dyDescent="0.2">
      <c r="D2490" s="180"/>
    </row>
    <row r="2491" spans="4:4" x14ac:dyDescent="0.2">
      <c r="D2491" s="180"/>
    </row>
    <row r="2492" spans="4:4" x14ac:dyDescent="0.2">
      <c r="D2492" s="180"/>
    </row>
    <row r="2493" spans="4:4" x14ac:dyDescent="0.2">
      <c r="D2493" s="180"/>
    </row>
    <row r="2494" spans="4:4" x14ac:dyDescent="0.2">
      <c r="D2494" s="180"/>
    </row>
    <row r="2495" spans="4:4" x14ac:dyDescent="0.2">
      <c r="D2495" s="180"/>
    </row>
    <row r="2496" spans="4:4" x14ac:dyDescent="0.2">
      <c r="D2496" s="180"/>
    </row>
    <row r="2497" spans="4:4" x14ac:dyDescent="0.2">
      <c r="D2497" s="180"/>
    </row>
    <row r="2498" spans="4:4" x14ac:dyDescent="0.2">
      <c r="D2498" s="180"/>
    </row>
    <row r="2499" spans="4:4" x14ac:dyDescent="0.2">
      <c r="D2499" s="180"/>
    </row>
    <row r="2500" spans="4:4" x14ac:dyDescent="0.2">
      <c r="D2500" s="180"/>
    </row>
    <row r="2501" spans="4:4" x14ac:dyDescent="0.2">
      <c r="D2501" s="180"/>
    </row>
    <row r="2502" spans="4:4" x14ac:dyDescent="0.2">
      <c r="D2502" s="180"/>
    </row>
    <row r="2503" spans="4:4" x14ac:dyDescent="0.2">
      <c r="D2503" s="180"/>
    </row>
    <row r="2504" spans="4:4" x14ac:dyDescent="0.2">
      <c r="D2504" s="180"/>
    </row>
    <row r="2505" spans="4:4" x14ac:dyDescent="0.2">
      <c r="D2505" s="180"/>
    </row>
    <row r="2506" spans="4:4" x14ac:dyDescent="0.2">
      <c r="D2506" s="180"/>
    </row>
    <row r="2507" spans="4:4" x14ac:dyDescent="0.2">
      <c r="D2507" s="180"/>
    </row>
    <row r="2508" spans="4:4" x14ac:dyDescent="0.2">
      <c r="D2508" s="180"/>
    </row>
    <row r="2509" spans="4:4" x14ac:dyDescent="0.2">
      <c r="D2509" s="180"/>
    </row>
    <row r="2510" spans="4:4" x14ac:dyDescent="0.2">
      <c r="D2510" s="180"/>
    </row>
    <row r="2511" spans="4:4" x14ac:dyDescent="0.2">
      <c r="D2511" s="180"/>
    </row>
    <row r="2512" spans="4:4" x14ac:dyDescent="0.2">
      <c r="D2512" s="180"/>
    </row>
    <row r="2513" spans="4:4" x14ac:dyDescent="0.2">
      <c r="D2513" s="180"/>
    </row>
    <row r="2514" spans="4:4" x14ac:dyDescent="0.2">
      <c r="D2514" s="180"/>
    </row>
    <row r="2515" spans="4:4" x14ac:dyDescent="0.2">
      <c r="D2515" s="180"/>
    </row>
    <row r="2516" spans="4:4" x14ac:dyDescent="0.2">
      <c r="D2516" s="180"/>
    </row>
    <row r="2517" spans="4:4" x14ac:dyDescent="0.2">
      <c r="D2517" s="180"/>
    </row>
    <row r="2518" spans="4:4" x14ac:dyDescent="0.2">
      <c r="D2518" s="180"/>
    </row>
    <row r="2519" spans="4:4" x14ac:dyDescent="0.2">
      <c r="D2519" s="180"/>
    </row>
    <row r="2520" spans="4:4" x14ac:dyDescent="0.2">
      <c r="D2520" s="180"/>
    </row>
    <row r="2521" spans="4:4" x14ac:dyDescent="0.2">
      <c r="D2521" s="180"/>
    </row>
    <row r="2522" spans="4:4" x14ac:dyDescent="0.2">
      <c r="D2522" s="180"/>
    </row>
    <row r="2523" spans="4:4" x14ac:dyDescent="0.2">
      <c r="D2523" s="180"/>
    </row>
    <row r="2524" spans="4:4" x14ac:dyDescent="0.2">
      <c r="D2524" s="180"/>
    </row>
    <row r="2525" spans="4:4" x14ac:dyDescent="0.2">
      <c r="D2525" s="180"/>
    </row>
    <row r="2526" spans="4:4" x14ac:dyDescent="0.2">
      <c r="D2526" s="180"/>
    </row>
    <row r="2527" spans="4:4" x14ac:dyDescent="0.2">
      <c r="D2527" s="180"/>
    </row>
    <row r="2528" spans="4:4" x14ac:dyDescent="0.2">
      <c r="D2528" s="180"/>
    </row>
    <row r="2529" spans="4:4" x14ac:dyDescent="0.2">
      <c r="D2529" s="180"/>
    </row>
    <row r="2530" spans="4:4" x14ac:dyDescent="0.2">
      <c r="D2530" s="180"/>
    </row>
    <row r="2531" spans="4:4" x14ac:dyDescent="0.2">
      <c r="D2531" s="180"/>
    </row>
    <row r="2532" spans="4:4" x14ac:dyDescent="0.2">
      <c r="D2532" s="180"/>
    </row>
    <row r="2533" spans="4:4" x14ac:dyDescent="0.2">
      <c r="D2533" s="180"/>
    </row>
    <row r="2534" spans="4:4" x14ac:dyDescent="0.2">
      <c r="D2534" s="180"/>
    </row>
    <row r="2535" spans="4:4" x14ac:dyDescent="0.2">
      <c r="D2535" s="180"/>
    </row>
    <row r="2536" spans="4:4" x14ac:dyDescent="0.2">
      <c r="D2536" s="180"/>
    </row>
    <row r="2537" spans="4:4" x14ac:dyDescent="0.2">
      <c r="D2537" s="180"/>
    </row>
    <row r="2538" spans="4:4" x14ac:dyDescent="0.2">
      <c r="D2538" s="180"/>
    </row>
    <row r="2539" spans="4:4" x14ac:dyDescent="0.2">
      <c r="D2539" s="180"/>
    </row>
    <row r="2540" spans="4:4" x14ac:dyDescent="0.2">
      <c r="D2540" s="180"/>
    </row>
    <row r="2541" spans="4:4" x14ac:dyDescent="0.2">
      <c r="D2541" s="180"/>
    </row>
    <row r="2542" spans="4:4" x14ac:dyDescent="0.2">
      <c r="D2542" s="180"/>
    </row>
    <row r="2543" spans="4:4" x14ac:dyDescent="0.2">
      <c r="D2543" s="180"/>
    </row>
    <row r="2544" spans="4:4" x14ac:dyDescent="0.2">
      <c r="D2544" s="180"/>
    </row>
    <row r="2545" spans="4:4" x14ac:dyDescent="0.2">
      <c r="D2545" s="180"/>
    </row>
    <row r="2546" spans="4:4" x14ac:dyDescent="0.2">
      <c r="D2546" s="180"/>
    </row>
    <row r="2547" spans="4:4" x14ac:dyDescent="0.2">
      <c r="D2547" s="180"/>
    </row>
    <row r="2548" spans="4:4" x14ac:dyDescent="0.2">
      <c r="D2548" s="180"/>
    </row>
    <row r="2549" spans="4:4" x14ac:dyDescent="0.2">
      <c r="D2549" s="180"/>
    </row>
    <row r="2550" spans="4:4" x14ac:dyDescent="0.2">
      <c r="D2550" s="180"/>
    </row>
    <row r="2551" spans="4:4" x14ac:dyDescent="0.2">
      <c r="D2551" s="180"/>
    </row>
    <row r="2552" spans="4:4" x14ac:dyDescent="0.2">
      <c r="D2552" s="180"/>
    </row>
    <row r="2553" spans="4:4" x14ac:dyDescent="0.2">
      <c r="D2553" s="180"/>
    </row>
    <row r="2554" spans="4:4" x14ac:dyDescent="0.2">
      <c r="D2554" s="180"/>
    </row>
    <row r="2555" spans="4:4" x14ac:dyDescent="0.2">
      <c r="D2555" s="180"/>
    </row>
    <row r="2556" spans="4:4" x14ac:dyDescent="0.2">
      <c r="D2556" s="180"/>
    </row>
    <row r="2557" spans="4:4" x14ac:dyDescent="0.2">
      <c r="D2557" s="180"/>
    </row>
    <row r="2558" spans="4:4" x14ac:dyDescent="0.2">
      <c r="D2558" s="180"/>
    </row>
    <row r="2559" spans="4:4" x14ac:dyDescent="0.2">
      <c r="D2559" s="180"/>
    </row>
    <row r="2560" spans="4:4" x14ac:dyDescent="0.2">
      <c r="D2560" s="180"/>
    </row>
    <row r="2561" spans="4:4" x14ac:dyDescent="0.2">
      <c r="D2561" s="180"/>
    </row>
    <row r="2562" spans="4:4" x14ac:dyDescent="0.2">
      <c r="D2562" s="180"/>
    </row>
    <row r="2563" spans="4:4" x14ac:dyDescent="0.2">
      <c r="D2563" s="180"/>
    </row>
    <row r="2564" spans="4:4" x14ac:dyDescent="0.2">
      <c r="D2564" s="180"/>
    </row>
    <row r="2565" spans="4:4" x14ac:dyDescent="0.2">
      <c r="D2565" s="180"/>
    </row>
    <row r="2566" spans="4:4" x14ac:dyDescent="0.2">
      <c r="D2566" s="180"/>
    </row>
    <row r="2567" spans="4:4" x14ac:dyDescent="0.2">
      <c r="D2567" s="180"/>
    </row>
    <row r="2568" spans="4:4" x14ac:dyDescent="0.2">
      <c r="D2568" s="180"/>
    </row>
    <row r="2569" spans="4:4" x14ac:dyDescent="0.2">
      <c r="D2569" s="180"/>
    </row>
    <row r="2570" spans="4:4" x14ac:dyDescent="0.2">
      <c r="D2570" s="180"/>
    </row>
    <row r="2571" spans="4:4" x14ac:dyDescent="0.2">
      <c r="D2571" s="180"/>
    </row>
    <row r="2572" spans="4:4" x14ac:dyDescent="0.2">
      <c r="D2572" s="180"/>
    </row>
    <row r="2573" spans="4:4" x14ac:dyDescent="0.2">
      <c r="D2573" s="180"/>
    </row>
    <row r="2574" spans="4:4" x14ac:dyDescent="0.2">
      <c r="D2574" s="180"/>
    </row>
    <row r="2575" spans="4:4" x14ac:dyDescent="0.2">
      <c r="D2575" s="180"/>
    </row>
    <row r="2576" spans="4:4" x14ac:dyDescent="0.2">
      <c r="D2576" s="180"/>
    </row>
    <row r="2577" spans="4:4" x14ac:dyDescent="0.2">
      <c r="D2577" s="180"/>
    </row>
    <row r="2578" spans="4:4" x14ac:dyDescent="0.2">
      <c r="D2578" s="180"/>
    </row>
    <row r="2579" spans="4:4" x14ac:dyDescent="0.2">
      <c r="D2579" s="180"/>
    </row>
    <row r="2580" spans="4:4" x14ac:dyDescent="0.2">
      <c r="D2580" s="180"/>
    </row>
    <row r="2581" spans="4:4" x14ac:dyDescent="0.2">
      <c r="D2581" s="180"/>
    </row>
    <row r="2582" spans="4:4" x14ac:dyDescent="0.2">
      <c r="D2582" s="180"/>
    </row>
    <row r="2583" spans="4:4" x14ac:dyDescent="0.2">
      <c r="D2583" s="180"/>
    </row>
    <row r="2584" spans="4:4" x14ac:dyDescent="0.2">
      <c r="D2584" s="180"/>
    </row>
    <row r="2585" spans="4:4" x14ac:dyDescent="0.2">
      <c r="D2585" s="180"/>
    </row>
    <row r="2586" spans="4:4" x14ac:dyDescent="0.2">
      <c r="D2586" s="180"/>
    </row>
    <row r="2587" spans="4:4" x14ac:dyDescent="0.2">
      <c r="D2587" s="180"/>
    </row>
    <row r="2588" spans="4:4" x14ac:dyDescent="0.2">
      <c r="D2588" s="180"/>
    </row>
    <row r="2589" spans="4:4" x14ac:dyDescent="0.2">
      <c r="D2589" s="180"/>
    </row>
    <row r="2590" spans="4:4" x14ac:dyDescent="0.2">
      <c r="D2590" s="180"/>
    </row>
    <row r="2591" spans="4:4" x14ac:dyDescent="0.2">
      <c r="D2591" s="180"/>
    </row>
    <row r="2592" spans="4:4" x14ac:dyDescent="0.2">
      <c r="D2592" s="180"/>
    </row>
    <row r="2593" spans="4:4" x14ac:dyDescent="0.2">
      <c r="D2593" s="180"/>
    </row>
    <row r="2594" spans="4:4" x14ac:dyDescent="0.2">
      <c r="D2594" s="180"/>
    </row>
    <row r="2595" spans="4:4" x14ac:dyDescent="0.2">
      <c r="D2595" s="180"/>
    </row>
    <row r="2596" spans="4:4" x14ac:dyDescent="0.2">
      <c r="D2596" s="180"/>
    </row>
    <row r="2597" spans="4:4" x14ac:dyDescent="0.2">
      <c r="D2597" s="180"/>
    </row>
    <row r="2598" spans="4:4" x14ac:dyDescent="0.2">
      <c r="D2598" s="180"/>
    </row>
    <row r="2599" spans="4:4" x14ac:dyDescent="0.2">
      <c r="D2599" s="180"/>
    </row>
    <row r="2600" spans="4:4" x14ac:dyDescent="0.2">
      <c r="D2600" s="180"/>
    </row>
    <row r="2601" spans="4:4" x14ac:dyDescent="0.2">
      <c r="D2601" s="180"/>
    </row>
    <row r="2602" spans="4:4" x14ac:dyDescent="0.2">
      <c r="D2602" s="180"/>
    </row>
    <row r="2603" spans="4:4" x14ac:dyDescent="0.2">
      <c r="D2603" s="180"/>
    </row>
    <row r="2604" spans="4:4" x14ac:dyDescent="0.2">
      <c r="D2604" s="180"/>
    </row>
    <row r="2605" spans="4:4" x14ac:dyDescent="0.2">
      <c r="D2605" s="180"/>
    </row>
    <row r="2606" spans="4:4" x14ac:dyDescent="0.2">
      <c r="D2606" s="180"/>
    </row>
    <row r="2607" spans="4:4" x14ac:dyDescent="0.2">
      <c r="D2607" s="180"/>
    </row>
    <row r="2608" spans="4:4" x14ac:dyDescent="0.2">
      <c r="D2608" s="180"/>
    </row>
    <row r="2609" spans="4:4" x14ac:dyDescent="0.2">
      <c r="D2609" s="180"/>
    </row>
    <row r="2610" spans="4:4" x14ac:dyDescent="0.2">
      <c r="D2610" s="180"/>
    </row>
    <row r="2611" spans="4:4" x14ac:dyDescent="0.2">
      <c r="D2611" s="180"/>
    </row>
    <row r="2612" spans="4:4" x14ac:dyDescent="0.2">
      <c r="D2612" s="180"/>
    </row>
    <row r="2613" spans="4:4" x14ac:dyDescent="0.2">
      <c r="D2613" s="180"/>
    </row>
    <row r="2614" spans="4:4" x14ac:dyDescent="0.2">
      <c r="D2614" s="180"/>
    </row>
    <row r="2615" spans="4:4" x14ac:dyDescent="0.2">
      <c r="D2615" s="180"/>
    </row>
    <row r="2616" spans="4:4" x14ac:dyDescent="0.2">
      <c r="D2616" s="180"/>
    </row>
    <row r="2617" spans="4:4" x14ac:dyDescent="0.2">
      <c r="D2617" s="180"/>
    </row>
    <row r="2618" spans="4:4" x14ac:dyDescent="0.2">
      <c r="D2618" s="180"/>
    </row>
    <row r="2619" spans="4:4" x14ac:dyDescent="0.2">
      <c r="D2619" s="180"/>
    </row>
    <row r="2620" spans="4:4" x14ac:dyDescent="0.2">
      <c r="D2620" s="180"/>
    </row>
    <row r="2621" spans="4:4" x14ac:dyDescent="0.2">
      <c r="D2621" s="180"/>
    </row>
    <row r="2622" spans="4:4" x14ac:dyDescent="0.2">
      <c r="D2622" s="180"/>
    </row>
    <row r="2623" spans="4:4" x14ac:dyDescent="0.2">
      <c r="D2623" s="180"/>
    </row>
    <row r="2624" spans="4:4" x14ac:dyDescent="0.2">
      <c r="D2624" s="180"/>
    </row>
    <row r="2625" spans="4:4" x14ac:dyDescent="0.2">
      <c r="D2625" s="180"/>
    </row>
    <row r="2626" spans="4:4" x14ac:dyDescent="0.2">
      <c r="D2626" s="180"/>
    </row>
    <row r="2627" spans="4:4" x14ac:dyDescent="0.2">
      <c r="D2627" s="180"/>
    </row>
    <row r="2628" spans="4:4" x14ac:dyDescent="0.2">
      <c r="D2628" s="180"/>
    </row>
    <row r="2629" spans="4:4" x14ac:dyDescent="0.2">
      <c r="D2629" s="180"/>
    </row>
    <row r="2630" spans="4:4" x14ac:dyDescent="0.2">
      <c r="D2630" s="180"/>
    </row>
    <row r="2631" spans="4:4" x14ac:dyDescent="0.2">
      <c r="D2631" s="180"/>
    </row>
    <row r="2632" spans="4:4" x14ac:dyDescent="0.2">
      <c r="D2632" s="180"/>
    </row>
    <row r="2633" spans="4:4" x14ac:dyDescent="0.2">
      <c r="D2633" s="180"/>
    </row>
    <row r="2634" spans="4:4" x14ac:dyDescent="0.2">
      <c r="D2634" s="180"/>
    </row>
    <row r="2635" spans="4:4" x14ac:dyDescent="0.2">
      <c r="D2635" s="180"/>
    </row>
    <row r="2636" spans="4:4" x14ac:dyDescent="0.2">
      <c r="D2636" s="180"/>
    </row>
    <row r="2637" spans="4:4" x14ac:dyDescent="0.2">
      <c r="D2637" s="180"/>
    </row>
    <row r="2638" spans="4:4" x14ac:dyDescent="0.2">
      <c r="D2638" s="180"/>
    </row>
    <row r="2639" spans="4:4" x14ac:dyDescent="0.2">
      <c r="D2639" s="180"/>
    </row>
    <row r="2640" spans="4:4" x14ac:dyDescent="0.2">
      <c r="D2640" s="180"/>
    </row>
    <row r="2641" spans="4:4" x14ac:dyDescent="0.2">
      <c r="D2641" s="180"/>
    </row>
    <row r="2642" spans="4:4" x14ac:dyDescent="0.2">
      <c r="D2642" s="180"/>
    </row>
    <row r="2643" spans="4:4" x14ac:dyDescent="0.2">
      <c r="D2643" s="180"/>
    </row>
    <row r="2644" spans="4:4" x14ac:dyDescent="0.2">
      <c r="D2644" s="180"/>
    </row>
    <row r="2645" spans="4:4" x14ac:dyDescent="0.2">
      <c r="D2645" s="180"/>
    </row>
    <row r="2646" spans="4:4" x14ac:dyDescent="0.2">
      <c r="D2646" s="180"/>
    </row>
    <row r="2647" spans="4:4" x14ac:dyDescent="0.2">
      <c r="D2647" s="180"/>
    </row>
    <row r="2648" spans="4:4" x14ac:dyDescent="0.2">
      <c r="D2648" s="180"/>
    </row>
    <row r="2649" spans="4:4" x14ac:dyDescent="0.2">
      <c r="D2649" s="180"/>
    </row>
    <row r="2650" spans="4:4" x14ac:dyDescent="0.2">
      <c r="D2650" s="180"/>
    </row>
    <row r="2651" spans="4:4" x14ac:dyDescent="0.2">
      <c r="D2651" s="180"/>
    </row>
    <row r="2652" spans="4:4" x14ac:dyDescent="0.2">
      <c r="D2652" s="180"/>
    </row>
    <row r="2653" spans="4:4" x14ac:dyDescent="0.2">
      <c r="D2653" s="180"/>
    </row>
    <row r="2654" spans="4:4" x14ac:dyDescent="0.2">
      <c r="D2654" s="180"/>
    </row>
    <row r="2655" spans="4:4" x14ac:dyDescent="0.2">
      <c r="D2655" s="180"/>
    </row>
    <row r="2656" spans="4:4" x14ac:dyDescent="0.2">
      <c r="D2656" s="180"/>
    </row>
    <row r="2657" spans="4:4" x14ac:dyDescent="0.2">
      <c r="D2657" s="180"/>
    </row>
    <row r="2658" spans="4:4" x14ac:dyDescent="0.2">
      <c r="D2658" s="180"/>
    </row>
    <row r="2659" spans="4:4" x14ac:dyDescent="0.2">
      <c r="D2659" s="180"/>
    </row>
    <row r="2660" spans="4:4" x14ac:dyDescent="0.2">
      <c r="D2660" s="180"/>
    </row>
    <row r="2661" spans="4:4" x14ac:dyDescent="0.2">
      <c r="D2661" s="180"/>
    </row>
    <row r="2662" spans="4:4" x14ac:dyDescent="0.2">
      <c r="D2662" s="180"/>
    </row>
    <row r="2663" spans="4:4" x14ac:dyDescent="0.2">
      <c r="D2663" s="180"/>
    </row>
    <row r="2664" spans="4:4" x14ac:dyDescent="0.2">
      <c r="D2664" s="180"/>
    </row>
    <row r="2665" spans="4:4" x14ac:dyDescent="0.2">
      <c r="D2665" s="180"/>
    </row>
    <row r="2666" spans="4:4" x14ac:dyDescent="0.2">
      <c r="D2666" s="180"/>
    </row>
    <row r="2667" spans="4:4" x14ac:dyDescent="0.2">
      <c r="D2667" s="180"/>
    </row>
    <row r="2668" spans="4:4" x14ac:dyDescent="0.2">
      <c r="D2668" s="180"/>
    </row>
    <row r="2669" spans="4:4" x14ac:dyDescent="0.2">
      <c r="D2669" s="180"/>
    </row>
    <row r="2670" spans="4:4" x14ac:dyDescent="0.2">
      <c r="D2670" s="180"/>
    </row>
    <row r="2671" spans="4:4" x14ac:dyDescent="0.2">
      <c r="D2671" s="180"/>
    </row>
    <row r="2672" spans="4:4" x14ac:dyDescent="0.2">
      <c r="D2672" s="180"/>
    </row>
    <row r="2673" spans="4:4" x14ac:dyDescent="0.2">
      <c r="D2673" s="180"/>
    </row>
    <row r="2674" spans="4:4" x14ac:dyDescent="0.2">
      <c r="D2674" s="180"/>
    </row>
    <row r="2675" spans="4:4" x14ac:dyDescent="0.2">
      <c r="D2675" s="180"/>
    </row>
    <row r="2676" spans="4:4" x14ac:dyDescent="0.2">
      <c r="D2676" s="180"/>
    </row>
    <row r="2677" spans="4:4" x14ac:dyDescent="0.2">
      <c r="D2677" s="180"/>
    </row>
    <row r="2678" spans="4:4" x14ac:dyDescent="0.2">
      <c r="D2678" s="180"/>
    </row>
    <row r="2679" spans="4:4" x14ac:dyDescent="0.2">
      <c r="D2679" s="180"/>
    </row>
    <row r="2680" spans="4:4" x14ac:dyDescent="0.2">
      <c r="D2680" s="180"/>
    </row>
    <row r="2681" spans="4:4" x14ac:dyDescent="0.2">
      <c r="D2681" s="180"/>
    </row>
    <row r="2682" spans="4:4" x14ac:dyDescent="0.2">
      <c r="D2682" s="180"/>
    </row>
    <row r="2683" spans="4:4" x14ac:dyDescent="0.2">
      <c r="D2683" s="180"/>
    </row>
    <row r="2684" spans="4:4" x14ac:dyDescent="0.2">
      <c r="D2684" s="180"/>
    </row>
    <row r="2685" spans="4:4" x14ac:dyDescent="0.2">
      <c r="D2685" s="180"/>
    </row>
    <row r="2686" spans="4:4" x14ac:dyDescent="0.2">
      <c r="D2686" s="180"/>
    </row>
    <row r="2687" spans="4:4" x14ac:dyDescent="0.2">
      <c r="D2687" s="180"/>
    </row>
    <row r="2688" spans="4:4" x14ac:dyDescent="0.2">
      <c r="D2688" s="180"/>
    </row>
    <row r="2689" spans="4:4" x14ac:dyDescent="0.2">
      <c r="D2689" s="180"/>
    </row>
    <row r="2690" spans="4:4" x14ac:dyDescent="0.2">
      <c r="D2690" s="180"/>
    </row>
    <row r="2691" spans="4:4" x14ac:dyDescent="0.2">
      <c r="D2691" s="180"/>
    </row>
    <row r="2692" spans="4:4" x14ac:dyDescent="0.2">
      <c r="D2692" s="180"/>
    </row>
    <row r="2693" spans="4:4" x14ac:dyDescent="0.2">
      <c r="D2693" s="180"/>
    </row>
    <row r="2694" spans="4:4" x14ac:dyDescent="0.2">
      <c r="D2694" s="180"/>
    </row>
    <row r="2695" spans="4:4" x14ac:dyDescent="0.2">
      <c r="D2695" s="180"/>
    </row>
    <row r="2696" spans="4:4" x14ac:dyDescent="0.2">
      <c r="D2696" s="180"/>
    </row>
    <row r="2697" spans="4:4" x14ac:dyDescent="0.2">
      <c r="D2697" s="180"/>
    </row>
    <row r="2698" spans="4:4" x14ac:dyDescent="0.2">
      <c r="D2698" s="180"/>
    </row>
    <row r="2699" spans="4:4" x14ac:dyDescent="0.2">
      <c r="D2699" s="180"/>
    </row>
    <row r="2700" spans="4:4" x14ac:dyDescent="0.2">
      <c r="D2700" s="180"/>
    </row>
    <row r="2701" spans="4:4" x14ac:dyDescent="0.2">
      <c r="D2701" s="180"/>
    </row>
    <row r="2702" spans="4:4" x14ac:dyDescent="0.2">
      <c r="D2702" s="180"/>
    </row>
    <row r="2703" spans="4:4" x14ac:dyDescent="0.2">
      <c r="D2703" s="180"/>
    </row>
    <row r="2704" spans="4:4" x14ac:dyDescent="0.2">
      <c r="D2704" s="180"/>
    </row>
    <row r="2705" spans="4:4" x14ac:dyDescent="0.2">
      <c r="D2705" s="180"/>
    </row>
    <row r="2706" spans="4:4" x14ac:dyDescent="0.2">
      <c r="D2706" s="180"/>
    </row>
    <row r="2707" spans="4:4" x14ac:dyDescent="0.2">
      <c r="D2707" s="180"/>
    </row>
    <row r="2708" spans="4:4" x14ac:dyDescent="0.2">
      <c r="D2708" s="180"/>
    </row>
    <row r="2709" spans="4:4" x14ac:dyDescent="0.2">
      <c r="D2709" s="180"/>
    </row>
    <row r="2710" spans="4:4" x14ac:dyDescent="0.2">
      <c r="D2710" s="180"/>
    </row>
    <row r="2711" spans="4:4" x14ac:dyDescent="0.2">
      <c r="D2711" s="180"/>
    </row>
    <row r="2712" spans="4:4" x14ac:dyDescent="0.2">
      <c r="D2712" s="180"/>
    </row>
    <row r="2713" spans="4:4" x14ac:dyDescent="0.2">
      <c r="D2713" s="180"/>
    </row>
    <row r="2714" spans="4:4" x14ac:dyDescent="0.2">
      <c r="D2714" s="180"/>
    </row>
    <row r="2715" spans="4:4" x14ac:dyDescent="0.2">
      <c r="D2715" s="180"/>
    </row>
    <row r="2716" spans="4:4" x14ac:dyDescent="0.2">
      <c r="D2716" s="180"/>
    </row>
    <row r="2717" spans="4:4" x14ac:dyDescent="0.2">
      <c r="D2717" s="180"/>
    </row>
    <row r="2718" spans="4:4" x14ac:dyDescent="0.2">
      <c r="D2718" s="180"/>
    </row>
    <row r="2719" spans="4:4" x14ac:dyDescent="0.2">
      <c r="D2719" s="180"/>
    </row>
    <row r="2720" spans="4:4" x14ac:dyDescent="0.2">
      <c r="D2720" s="180"/>
    </row>
    <row r="2721" spans="4:4" x14ac:dyDescent="0.2">
      <c r="D2721" s="180"/>
    </row>
    <row r="2722" spans="4:4" x14ac:dyDescent="0.2">
      <c r="D2722" s="180"/>
    </row>
    <row r="2723" spans="4:4" x14ac:dyDescent="0.2">
      <c r="D2723" s="180"/>
    </row>
    <row r="2724" spans="4:4" x14ac:dyDescent="0.2">
      <c r="D2724" s="180"/>
    </row>
    <row r="2725" spans="4:4" x14ac:dyDescent="0.2">
      <c r="D2725" s="180"/>
    </row>
    <row r="2726" spans="4:4" x14ac:dyDescent="0.2">
      <c r="D2726" s="180"/>
    </row>
    <row r="2727" spans="4:4" x14ac:dyDescent="0.2">
      <c r="D2727" s="180"/>
    </row>
    <row r="2728" spans="4:4" x14ac:dyDescent="0.2">
      <c r="D2728" s="180"/>
    </row>
    <row r="2729" spans="4:4" x14ac:dyDescent="0.2">
      <c r="D2729" s="180"/>
    </row>
    <row r="2730" spans="4:4" x14ac:dyDescent="0.2">
      <c r="D2730" s="180"/>
    </row>
    <row r="2731" spans="4:4" x14ac:dyDescent="0.2">
      <c r="D2731" s="180"/>
    </row>
    <row r="2732" spans="4:4" x14ac:dyDescent="0.2">
      <c r="D2732" s="180"/>
    </row>
    <row r="2733" spans="4:4" x14ac:dyDescent="0.2">
      <c r="D2733" s="180"/>
    </row>
    <row r="2734" spans="4:4" x14ac:dyDescent="0.2">
      <c r="D2734" s="180"/>
    </row>
    <row r="2735" spans="4:4" x14ac:dyDescent="0.2">
      <c r="D2735" s="180"/>
    </row>
    <row r="2736" spans="4:4" x14ac:dyDescent="0.2">
      <c r="D2736" s="180"/>
    </row>
    <row r="2737" spans="4:4" x14ac:dyDescent="0.2">
      <c r="D2737" s="180"/>
    </row>
    <row r="2738" spans="4:4" x14ac:dyDescent="0.2">
      <c r="D2738" s="180"/>
    </row>
    <row r="2739" spans="4:4" x14ac:dyDescent="0.2">
      <c r="D2739" s="180"/>
    </row>
    <row r="2740" spans="4:4" x14ac:dyDescent="0.2">
      <c r="D2740" s="180"/>
    </row>
    <row r="2741" spans="4:4" x14ac:dyDescent="0.2">
      <c r="D2741" s="180"/>
    </row>
    <row r="2742" spans="4:4" x14ac:dyDescent="0.2">
      <c r="D2742" s="180"/>
    </row>
    <row r="2743" spans="4:4" x14ac:dyDescent="0.2">
      <c r="D2743" s="180"/>
    </row>
    <row r="2744" spans="4:4" x14ac:dyDescent="0.2">
      <c r="D2744" s="180"/>
    </row>
    <row r="2745" spans="4:4" x14ac:dyDescent="0.2">
      <c r="D2745" s="180"/>
    </row>
    <row r="2746" spans="4:4" x14ac:dyDescent="0.2">
      <c r="D2746" s="180"/>
    </row>
    <row r="2747" spans="4:4" x14ac:dyDescent="0.2">
      <c r="D2747" s="180"/>
    </row>
    <row r="2748" spans="4:4" x14ac:dyDescent="0.2">
      <c r="D2748" s="180"/>
    </row>
    <row r="2749" spans="4:4" x14ac:dyDescent="0.2">
      <c r="D2749" s="180"/>
    </row>
    <row r="2750" spans="4:4" x14ac:dyDescent="0.2">
      <c r="D2750" s="180"/>
    </row>
    <row r="2751" spans="4:4" x14ac:dyDescent="0.2">
      <c r="D2751" s="180"/>
    </row>
    <row r="2752" spans="4:4" x14ac:dyDescent="0.2">
      <c r="D2752" s="180"/>
    </row>
    <row r="2753" spans="4:4" x14ac:dyDescent="0.2">
      <c r="D2753" s="180"/>
    </row>
    <row r="2754" spans="4:4" x14ac:dyDescent="0.2">
      <c r="D2754" s="180"/>
    </row>
    <row r="2755" spans="4:4" x14ac:dyDescent="0.2">
      <c r="D2755" s="180"/>
    </row>
    <row r="2756" spans="4:4" x14ac:dyDescent="0.2">
      <c r="D2756" s="180"/>
    </row>
    <row r="2757" spans="4:4" x14ac:dyDescent="0.2">
      <c r="D2757" s="180"/>
    </row>
    <row r="2758" spans="4:4" x14ac:dyDescent="0.2">
      <c r="D2758" s="180"/>
    </row>
    <row r="2759" spans="4:4" x14ac:dyDescent="0.2">
      <c r="D2759" s="180"/>
    </row>
    <row r="2760" spans="4:4" x14ac:dyDescent="0.2">
      <c r="D2760" s="180"/>
    </row>
    <row r="2761" spans="4:4" x14ac:dyDescent="0.2">
      <c r="D2761" s="180"/>
    </row>
    <row r="2762" spans="4:4" x14ac:dyDescent="0.2">
      <c r="D2762" s="180"/>
    </row>
    <row r="2763" spans="4:4" x14ac:dyDescent="0.2">
      <c r="D2763" s="180"/>
    </row>
    <row r="2764" spans="4:4" x14ac:dyDescent="0.2">
      <c r="D2764" s="180"/>
    </row>
    <row r="2765" spans="4:4" x14ac:dyDescent="0.2">
      <c r="D2765" s="180"/>
    </row>
    <row r="2766" spans="4:4" x14ac:dyDescent="0.2">
      <c r="D2766" s="180"/>
    </row>
    <row r="2767" spans="4:4" x14ac:dyDescent="0.2">
      <c r="D2767" s="180"/>
    </row>
    <row r="2768" spans="4:4" x14ac:dyDescent="0.2">
      <c r="D2768" s="180"/>
    </row>
    <row r="2769" spans="4:4" x14ac:dyDescent="0.2">
      <c r="D2769" s="180"/>
    </row>
    <row r="2770" spans="4:4" x14ac:dyDescent="0.2">
      <c r="D2770" s="180"/>
    </row>
    <row r="2771" spans="4:4" x14ac:dyDescent="0.2">
      <c r="D2771" s="180"/>
    </row>
    <row r="2772" spans="4:4" x14ac:dyDescent="0.2">
      <c r="D2772" s="180"/>
    </row>
    <row r="2773" spans="4:4" x14ac:dyDescent="0.2">
      <c r="D2773" s="180"/>
    </row>
    <row r="2774" spans="4:4" x14ac:dyDescent="0.2">
      <c r="D2774" s="180"/>
    </row>
    <row r="2775" spans="4:4" x14ac:dyDescent="0.2">
      <c r="D2775" s="180"/>
    </row>
    <row r="2776" spans="4:4" x14ac:dyDescent="0.2">
      <c r="D2776" s="180"/>
    </row>
    <row r="2777" spans="4:4" x14ac:dyDescent="0.2">
      <c r="D2777" s="180"/>
    </row>
    <row r="2778" spans="4:4" x14ac:dyDescent="0.2">
      <c r="D2778" s="180"/>
    </row>
    <row r="2779" spans="4:4" x14ac:dyDescent="0.2">
      <c r="D2779" s="180"/>
    </row>
    <row r="2780" spans="4:4" x14ac:dyDescent="0.2">
      <c r="D2780" s="180"/>
    </row>
    <row r="2781" spans="4:4" x14ac:dyDescent="0.2">
      <c r="D2781" s="180"/>
    </row>
    <row r="2782" spans="4:4" x14ac:dyDescent="0.2">
      <c r="D2782" s="180"/>
    </row>
    <row r="2783" spans="4:4" x14ac:dyDescent="0.2">
      <c r="D2783" s="180"/>
    </row>
    <row r="2784" spans="4:4" x14ac:dyDescent="0.2">
      <c r="D2784" s="180"/>
    </row>
    <row r="2785" spans="4:4" x14ac:dyDescent="0.2">
      <c r="D2785" s="180"/>
    </row>
    <row r="2786" spans="4:4" x14ac:dyDescent="0.2">
      <c r="D2786" s="180"/>
    </row>
    <row r="2787" spans="4:4" x14ac:dyDescent="0.2">
      <c r="D2787" s="180"/>
    </row>
    <row r="2788" spans="4:4" x14ac:dyDescent="0.2">
      <c r="D2788" s="180"/>
    </row>
    <row r="2789" spans="4:4" x14ac:dyDescent="0.2">
      <c r="D2789" s="180"/>
    </row>
    <row r="2790" spans="4:4" x14ac:dyDescent="0.2">
      <c r="D2790" s="180"/>
    </row>
    <row r="2791" spans="4:4" x14ac:dyDescent="0.2">
      <c r="D2791" s="180"/>
    </row>
    <row r="2792" spans="4:4" x14ac:dyDescent="0.2">
      <c r="D2792" s="180"/>
    </row>
    <row r="2793" spans="4:4" x14ac:dyDescent="0.2">
      <c r="D2793" s="180"/>
    </row>
    <row r="2794" spans="4:4" x14ac:dyDescent="0.2">
      <c r="D2794" s="180"/>
    </row>
    <row r="2795" spans="4:4" x14ac:dyDescent="0.2">
      <c r="D2795" s="180"/>
    </row>
    <row r="2796" spans="4:4" x14ac:dyDescent="0.2">
      <c r="D2796" s="180"/>
    </row>
    <row r="2797" spans="4:4" x14ac:dyDescent="0.2">
      <c r="D2797" s="180"/>
    </row>
    <row r="2798" spans="4:4" x14ac:dyDescent="0.2">
      <c r="D2798" s="180"/>
    </row>
    <row r="2799" spans="4:4" x14ac:dyDescent="0.2">
      <c r="D2799" s="180"/>
    </row>
    <row r="2800" spans="4:4" x14ac:dyDescent="0.2">
      <c r="D2800" s="180"/>
    </row>
    <row r="2801" spans="4:4" x14ac:dyDescent="0.2">
      <c r="D2801" s="180"/>
    </row>
    <row r="2802" spans="4:4" x14ac:dyDescent="0.2">
      <c r="D2802" s="180"/>
    </row>
    <row r="2803" spans="4:4" x14ac:dyDescent="0.2">
      <c r="D2803" s="180"/>
    </row>
    <row r="2804" spans="4:4" x14ac:dyDescent="0.2">
      <c r="D2804" s="180"/>
    </row>
    <row r="2805" spans="4:4" x14ac:dyDescent="0.2">
      <c r="D2805" s="180"/>
    </row>
    <row r="2806" spans="4:4" x14ac:dyDescent="0.2">
      <c r="D2806" s="180"/>
    </row>
    <row r="2807" spans="4:4" x14ac:dyDescent="0.2">
      <c r="D2807" s="180"/>
    </row>
    <row r="2808" spans="4:4" x14ac:dyDescent="0.2">
      <c r="D2808" s="180"/>
    </row>
    <row r="2809" spans="4:4" x14ac:dyDescent="0.2">
      <c r="D2809" s="180"/>
    </row>
    <row r="2810" spans="4:4" x14ac:dyDescent="0.2">
      <c r="D2810" s="180"/>
    </row>
    <row r="2811" spans="4:4" x14ac:dyDescent="0.2">
      <c r="D2811" s="180"/>
    </row>
    <row r="2812" spans="4:4" x14ac:dyDescent="0.2">
      <c r="D2812" s="180"/>
    </row>
    <row r="2813" spans="4:4" x14ac:dyDescent="0.2">
      <c r="D2813" s="180"/>
    </row>
    <row r="2814" spans="4:4" x14ac:dyDescent="0.2">
      <c r="D2814" s="180"/>
    </row>
    <row r="2815" spans="4:4" x14ac:dyDescent="0.2">
      <c r="D2815" s="180"/>
    </row>
    <row r="2816" spans="4:4" x14ac:dyDescent="0.2">
      <c r="D2816" s="180"/>
    </row>
    <row r="2817" spans="4:4" x14ac:dyDescent="0.2">
      <c r="D2817" s="180"/>
    </row>
    <row r="2818" spans="4:4" x14ac:dyDescent="0.2">
      <c r="D2818" s="180"/>
    </row>
    <row r="2819" spans="4:4" x14ac:dyDescent="0.2">
      <c r="D2819" s="180"/>
    </row>
    <row r="2820" spans="4:4" x14ac:dyDescent="0.2">
      <c r="D2820" s="180"/>
    </row>
    <row r="2821" spans="4:4" x14ac:dyDescent="0.2">
      <c r="D2821" s="180"/>
    </row>
    <row r="2822" spans="4:4" x14ac:dyDescent="0.2">
      <c r="D2822" s="180"/>
    </row>
    <row r="2823" spans="4:4" x14ac:dyDescent="0.2">
      <c r="D2823" s="180"/>
    </row>
    <row r="2824" spans="4:4" x14ac:dyDescent="0.2">
      <c r="D2824" s="180"/>
    </row>
    <row r="2825" spans="4:4" x14ac:dyDescent="0.2">
      <c r="D2825" s="180"/>
    </row>
    <row r="2826" spans="4:4" x14ac:dyDescent="0.2">
      <c r="D2826" s="180"/>
    </row>
    <row r="2827" spans="4:4" x14ac:dyDescent="0.2">
      <c r="D2827" s="180"/>
    </row>
    <row r="2828" spans="4:4" x14ac:dyDescent="0.2">
      <c r="D2828" s="180"/>
    </row>
    <row r="2829" spans="4:4" x14ac:dyDescent="0.2">
      <c r="D2829" s="180"/>
    </row>
    <row r="2830" spans="4:4" x14ac:dyDescent="0.2">
      <c r="D2830" s="180"/>
    </row>
    <row r="2831" spans="4:4" x14ac:dyDescent="0.2">
      <c r="D2831" s="180"/>
    </row>
    <row r="2832" spans="4:4" x14ac:dyDescent="0.2">
      <c r="D2832" s="180"/>
    </row>
    <row r="2833" spans="4:4" x14ac:dyDescent="0.2">
      <c r="D2833" s="180"/>
    </row>
    <row r="2834" spans="4:4" x14ac:dyDescent="0.2">
      <c r="D2834" s="180"/>
    </row>
    <row r="2835" spans="4:4" x14ac:dyDescent="0.2">
      <c r="D2835" s="180"/>
    </row>
    <row r="2836" spans="4:4" x14ac:dyDescent="0.2">
      <c r="D2836" s="180"/>
    </row>
    <row r="2837" spans="4:4" x14ac:dyDescent="0.2">
      <c r="D2837" s="180"/>
    </row>
    <row r="2838" spans="4:4" x14ac:dyDescent="0.2">
      <c r="D2838" s="180"/>
    </row>
    <row r="2839" spans="4:4" x14ac:dyDescent="0.2">
      <c r="D2839" s="180"/>
    </row>
    <row r="2840" spans="4:4" x14ac:dyDescent="0.2">
      <c r="D2840" s="180"/>
    </row>
    <row r="2841" spans="4:4" x14ac:dyDescent="0.2">
      <c r="D2841" s="180"/>
    </row>
    <row r="2842" spans="4:4" x14ac:dyDescent="0.2">
      <c r="D2842" s="180"/>
    </row>
    <row r="2843" spans="4:4" x14ac:dyDescent="0.2">
      <c r="D2843" s="180"/>
    </row>
    <row r="2844" spans="4:4" x14ac:dyDescent="0.2">
      <c r="D2844" s="180"/>
    </row>
    <row r="2845" spans="4:4" x14ac:dyDescent="0.2">
      <c r="D2845" s="180"/>
    </row>
    <row r="2846" spans="4:4" x14ac:dyDescent="0.2">
      <c r="D2846" s="180"/>
    </row>
    <row r="2847" spans="4:4" x14ac:dyDescent="0.2">
      <c r="D2847" s="180"/>
    </row>
    <row r="2848" spans="4:4" x14ac:dyDescent="0.2">
      <c r="D2848" s="180"/>
    </row>
    <row r="2849" spans="4:4" x14ac:dyDescent="0.2">
      <c r="D2849" s="180"/>
    </row>
    <row r="2850" spans="4:4" x14ac:dyDescent="0.2">
      <c r="D2850" s="180"/>
    </row>
    <row r="2851" spans="4:4" x14ac:dyDescent="0.2">
      <c r="D2851" s="180"/>
    </row>
    <row r="2852" spans="4:4" x14ac:dyDescent="0.2">
      <c r="D2852" s="180"/>
    </row>
    <row r="2853" spans="4:4" x14ac:dyDescent="0.2">
      <c r="D2853" s="180"/>
    </row>
    <row r="2854" spans="4:4" x14ac:dyDescent="0.2">
      <c r="D2854" s="180"/>
    </row>
    <row r="2855" spans="4:4" x14ac:dyDescent="0.2">
      <c r="D2855" s="180"/>
    </row>
    <row r="2856" spans="4:4" x14ac:dyDescent="0.2">
      <c r="D2856" s="180"/>
    </row>
    <row r="2857" spans="4:4" x14ac:dyDescent="0.2">
      <c r="D2857" s="180"/>
    </row>
    <row r="2858" spans="4:4" x14ac:dyDescent="0.2">
      <c r="D2858" s="180"/>
    </row>
    <row r="2859" spans="4:4" x14ac:dyDescent="0.2">
      <c r="D2859" s="180"/>
    </row>
    <row r="2860" spans="4:4" x14ac:dyDescent="0.2">
      <c r="D2860" s="180"/>
    </row>
    <row r="2861" spans="4:4" x14ac:dyDescent="0.2">
      <c r="D2861" s="180"/>
    </row>
    <row r="2862" spans="4:4" x14ac:dyDescent="0.2">
      <c r="D2862" s="180"/>
    </row>
    <row r="2863" spans="4:4" x14ac:dyDescent="0.2">
      <c r="D2863" s="180"/>
    </row>
    <row r="2864" spans="4:4" x14ac:dyDescent="0.2">
      <c r="D2864" s="180"/>
    </row>
    <row r="2865" spans="4:4" x14ac:dyDescent="0.2">
      <c r="D2865" s="180"/>
    </row>
    <row r="2866" spans="4:4" x14ac:dyDescent="0.2">
      <c r="D2866" s="180"/>
    </row>
    <row r="2867" spans="4:4" x14ac:dyDescent="0.2">
      <c r="D2867" s="180"/>
    </row>
    <row r="2868" spans="4:4" x14ac:dyDescent="0.2">
      <c r="D2868" s="180"/>
    </row>
    <row r="2869" spans="4:4" x14ac:dyDescent="0.2">
      <c r="D2869" s="180"/>
    </row>
    <row r="2870" spans="4:4" x14ac:dyDescent="0.2">
      <c r="D2870" s="180"/>
    </row>
    <row r="2871" spans="4:4" x14ac:dyDescent="0.2">
      <c r="D2871" s="180"/>
    </row>
    <row r="2872" spans="4:4" x14ac:dyDescent="0.2">
      <c r="D2872" s="180"/>
    </row>
    <row r="2873" spans="4:4" x14ac:dyDescent="0.2">
      <c r="D2873" s="180"/>
    </row>
    <row r="2874" spans="4:4" x14ac:dyDescent="0.2">
      <c r="D2874" s="180"/>
    </row>
    <row r="2875" spans="4:4" x14ac:dyDescent="0.2">
      <c r="D2875" s="180"/>
    </row>
    <row r="2876" spans="4:4" x14ac:dyDescent="0.2">
      <c r="D2876" s="180"/>
    </row>
    <row r="2877" spans="4:4" x14ac:dyDescent="0.2">
      <c r="D2877" s="180"/>
    </row>
    <row r="2878" spans="4:4" x14ac:dyDescent="0.2">
      <c r="D2878" s="180"/>
    </row>
    <row r="2879" spans="4:4" x14ac:dyDescent="0.2">
      <c r="D2879" s="180"/>
    </row>
    <row r="2880" spans="4:4" x14ac:dyDescent="0.2">
      <c r="D2880" s="180"/>
    </row>
    <row r="2881" spans="4:4" x14ac:dyDescent="0.2">
      <c r="D2881" s="180"/>
    </row>
    <row r="2882" spans="4:4" x14ac:dyDescent="0.2">
      <c r="D2882" s="180"/>
    </row>
    <row r="2883" spans="4:4" x14ac:dyDescent="0.2">
      <c r="D2883" s="180"/>
    </row>
    <row r="2884" spans="4:4" x14ac:dyDescent="0.2">
      <c r="D2884" s="180"/>
    </row>
    <row r="2885" spans="4:4" x14ac:dyDescent="0.2">
      <c r="D2885" s="180"/>
    </row>
    <row r="2886" spans="4:4" x14ac:dyDescent="0.2">
      <c r="D2886" s="180"/>
    </row>
    <row r="2887" spans="4:4" x14ac:dyDescent="0.2">
      <c r="D2887" s="180"/>
    </row>
    <row r="2888" spans="4:4" x14ac:dyDescent="0.2">
      <c r="D2888" s="180"/>
    </row>
    <row r="2889" spans="4:4" x14ac:dyDescent="0.2">
      <c r="D2889" s="180"/>
    </row>
    <row r="2890" spans="4:4" x14ac:dyDescent="0.2">
      <c r="D2890" s="180"/>
    </row>
    <row r="2891" spans="4:4" x14ac:dyDescent="0.2">
      <c r="D2891" s="180"/>
    </row>
    <row r="2892" spans="4:4" x14ac:dyDescent="0.2">
      <c r="D2892" s="180"/>
    </row>
    <row r="2893" spans="4:4" x14ac:dyDescent="0.2">
      <c r="D2893" s="180"/>
    </row>
    <row r="2894" spans="4:4" x14ac:dyDescent="0.2">
      <c r="D2894" s="180"/>
    </row>
    <row r="2895" spans="4:4" x14ac:dyDescent="0.2">
      <c r="D2895" s="180"/>
    </row>
    <row r="2896" spans="4:4" x14ac:dyDescent="0.2">
      <c r="D2896" s="180"/>
    </row>
    <row r="2897" spans="4:4" x14ac:dyDescent="0.2">
      <c r="D2897" s="180"/>
    </row>
    <row r="2898" spans="4:4" x14ac:dyDescent="0.2">
      <c r="D2898" s="180"/>
    </row>
    <row r="2899" spans="4:4" x14ac:dyDescent="0.2">
      <c r="D2899" s="180"/>
    </row>
    <row r="2900" spans="4:4" x14ac:dyDescent="0.2">
      <c r="D2900" s="180"/>
    </row>
    <row r="2901" spans="4:4" x14ac:dyDescent="0.2">
      <c r="D2901" s="180"/>
    </row>
    <row r="2902" spans="4:4" x14ac:dyDescent="0.2">
      <c r="D2902" s="180"/>
    </row>
    <row r="2903" spans="4:4" x14ac:dyDescent="0.2">
      <c r="D2903" s="180"/>
    </row>
    <row r="2904" spans="4:4" x14ac:dyDescent="0.2">
      <c r="D2904" s="180"/>
    </row>
    <row r="2905" spans="4:4" x14ac:dyDescent="0.2">
      <c r="D2905" s="180"/>
    </row>
    <row r="2906" spans="4:4" x14ac:dyDescent="0.2">
      <c r="D2906" s="180"/>
    </row>
    <row r="2907" spans="4:4" x14ac:dyDescent="0.2">
      <c r="D2907" s="180"/>
    </row>
    <row r="2908" spans="4:4" x14ac:dyDescent="0.2">
      <c r="D2908" s="180"/>
    </row>
    <row r="2909" spans="4:4" x14ac:dyDescent="0.2">
      <c r="D2909" s="180"/>
    </row>
    <row r="2910" spans="4:4" x14ac:dyDescent="0.2">
      <c r="D2910" s="180"/>
    </row>
    <row r="2911" spans="4:4" x14ac:dyDescent="0.2">
      <c r="D2911" s="180"/>
    </row>
    <row r="2912" spans="4:4" x14ac:dyDescent="0.2">
      <c r="D2912" s="180"/>
    </row>
    <row r="2913" spans="4:4" x14ac:dyDescent="0.2">
      <c r="D2913" s="180"/>
    </row>
    <row r="2914" spans="4:4" x14ac:dyDescent="0.2">
      <c r="D2914" s="180"/>
    </row>
    <row r="2915" spans="4:4" x14ac:dyDescent="0.2">
      <c r="D2915" s="180"/>
    </row>
    <row r="2916" spans="4:4" x14ac:dyDescent="0.2">
      <c r="D2916" s="180"/>
    </row>
    <row r="2917" spans="4:4" x14ac:dyDescent="0.2">
      <c r="D2917" s="180"/>
    </row>
    <row r="2918" spans="4:4" x14ac:dyDescent="0.2">
      <c r="D2918" s="180"/>
    </row>
    <row r="2919" spans="4:4" x14ac:dyDescent="0.2">
      <c r="D2919" s="180"/>
    </row>
    <row r="2920" spans="4:4" x14ac:dyDescent="0.2">
      <c r="D2920" s="180"/>
    </row>
    <row r="2921" spans="4:4" x14ac:dyDescent="0.2">
      <c r="D2921" s="180"/>
    </row>
    <row r="2922" spans="4:4" x14ac:dyDescent="0.2">
      <c r="D2922" s="180"/>
    </row>
    <row r="2923" spans="4:4" x14ac:dyDescent="0.2">
      <c r="D2923" s="180"/>
    </row>
    <row r="2924" spans="4:4" x14ac:dyDescent="0.2">
      <c r="D2924" s="180"/>
    </row>
    <row r="2925" spans="4:4" x14ac:dyDescent="0.2">
      <c r="D2925" s="180"/>
    </row>
    <row r="2926" spans="4:4" x14ac:dyDescent="0.2">
      <c r="D2926" s="180"/>
    </row>
    <row r="2927" spans="4:4" x14ac:dyDescent="0.2">
      <c r="D2927" s="180"/>
    </row>
    <row r="2928" spans="4:4" x14ac:dyDescent="0.2">
      <c r="D2928" s="180"/>
    </row>
    <row r="2929" spans="4:4" x14ac:dyDescent="0.2">
      <c r="D2929" s="180"/>
    </row>
    <row r="2930" spans="4:4" x14ac:dyDescent="0.2">
      <c r="D2930" s="180"/>
    </row>
    <row r="2931" spans="4:4" x14ac:dyDescent="0.2">
      <c r="D2931" s="180"/>
    </row>
    <row r="2932" spans="4:4" x14ac:dyDescent="0.2">
      <c r="D2932" s="180"/>
    </row>
    <row r="2933" spans="4:4" x14ac:dyDescent="0.2">
      <c r="D2933" s="180"/>
    </row>
    <row r="2934" spans="4:4" x14ac:dyDescent="0.2">
      <c r="D2934" s="180"/>
    </row>
    <row r="2935" spans="4:4" x14ac:dyDescent="0.2">
      <c r="D2935" s="180"/>
    </row>
    <row r="2936" spans="4:4" x14ac:dyDescent="0.2">
      <c r="D2936" s="180"/>
    </row>
    <row r="2937" spans="4:4" x14ac:dyDescent="0.2">
      <c r="D2937" s="180"/>
    </row>
    <row r="2938" spans="4:4" x14ac:dyDescent="0.2">
      <c r="D2938" s="180"/>
    </row>
    <row r="2939" spans="4:4" x14ac:dyDescent="0.2">
      <c r="D2939" s="180"/>
    </row>
    <row r="2940" spans="4:4" x14ac:dyDescent="0.2">
      <c r="D2940" s="180"/>
    </row>
    <row r="2941" spans="4:4" x14ac:dyDescent="0.2">
      <c r="D2941" s="180"/>
    </row>
    <row r="2942" spans="4:4" x14ac:dyDescent="0.2">
      <c r="D2942" s="180"/>
    </row>
    <row r="2943" spans="4:4" x14ac:dyDescent="0.2">
      <c r="D2943" s="180"/>
    </row>
    <row r="2944" spans="4:4" x14ac:dyDescent="0.2">
      <c r="D2944" s="180"/>
    </row>
    <row r="2945" spans="4:4" x14ac:dyDescent="0.2">
      <c r="D2945" s="180"/>
    </row>
    <row r="2946" spans="4:4" x14ac:dyDescent="0.2">
      <c r="D2946" s="180"/>
    </row>
    <row r="2947" spans="4:4" x14ac:dyDescent="0.2">
      <c r="D2947" s="180"/>
    </row>
    <row r="2948" spans="4:4" x14ac:dyDescent="0.2">
      <c r="D2948" s="180"/>
    </row>
    <row r="2949" spans="4:4" x14ac:dyDescent="0.2">
      <c r="D2949" s="180"/>
    </row>
    <row r="2950" spans="4:4" x14ac:dyDescent="0.2">
      <c r="D2950" s="180"/>
    </row>
    <row r="2951" spans="4:4" x14ac:dyDescent="0.2">
      <c r="D2951" s="180"/>
    </row>
    <row r="2952" spans="4:4" x14ac:dyDescent="0.2">
      <c r="D2952" s="180"/>
    </row>
    <row r="2953" spans="4:4" x14ac:dyDescent="0.2">
      <c r="D2953" s="180"/>
    </row>
    <row r="2954" spans="4:4" x14ac:dyDescent="0.2">
      <c r="D2954" s="180"/>
    </row>
    <row r="2955" spans="4:4" x14ac:dyDescent="0.2">
      <c r="D2955" s="180"/>
    </row>
    <row r="2956" spans="4:4" x14ac:dyDescent="0.2">
      <c r="D2956" s="180"/>
    </row>
    <row r="2957" spans="4:4" x14ac:dyDescent="0.2">
      <c r="D2957" s="180"/>
    </row>
    <row r="2958" spans="4:4" x14ac:dyDescent="0.2">
      <c r="D2958" s="180"/>
    </row>
    <row r="2959" spans="4:4" x14ac:dyDescent="0.2">
      <c r="D2959" s="180"/>
    </row>
    <row r="2960" spans="4:4" x14ac:dyDescent="0.2">
      <c r="D2960" s="180"/>
    </row>
    <row r="2961" spans="4:4" x14ac:dyDescent="0.2">
      <c r="D2961" s="180"/>
    </row>
    <row r="2962" spans="4:4" x14ac:dyDescent="0.2">
      <c r="D2962" s="180"/>
    </row>
    <row r="2963" spans="4:4" x14ac:dyDescent="0.2">
      <c r="D2963" s="180"/>
    </row>
    <row r="2964" spans="4:4" x14ac:dyDescent="0.2">
      <c r="D2964" s="180"/>
    </row>
    <row r="2965" spans="4:4" x14ac:dyDescent="0.2">
      <c r="D2965" s="180"/>
    </row>
    <row r="2966" spans="4:4" x14ac:dyDescent="0.2">
      <c r="D2966" s="180"/>
    </row>
    <row r="2967" spans="4:4" x14ac:dyDescent="0.2">
      <c r="D2967" s="180"/>
    </row>
    <row r="2968" spans="4:4" x14ac:dyDescent="0.2">
      <c r="D2968" s="180"/>
    </row>
    <row r="2969" spans="4:4" x14ac:dyDescent="0.2">
      <c r="D2969" s="180"/>
    </row>
    <row r="2970" spans="4:4" x14ac:dyDescent="0.2">
      <c r="D2970" s="180"/>
    </row>
    <row r="2971" spans="4:4" x14ac:dyDescent="0.2">
      <c r="D2971" s="180"/>
    </row>
    <row r="2972" spans="4:4" x14ac:dyDescent="0.2">
      <c r="D2972" s="180"/>
    </row>
    <row r="2973" spans="4:4" x14ac:dyDescent="0.2">
      <c r="D2973" s="180"/>
    </row>
    <row r="2974" spans="4:4" x14ac:dyDescent="0.2">
      <c r="D2974" s="180"/>
    </row>
    <row r="2975" spans="4:4" x14ac:dyDescent="0.2">
      <c r="D2975" s="180"/>
    </row>
    <row r="2976" spans="4:4" x14ac:dyDescent="0.2">
      <c r="D2976" s="180"/>
    </row>
    <row r="2977" spans="4:4" x14ac:dyDescent="0.2">
      <c r="D2977" s="180"/>
    </row>
    <row r="2978" spans="4:4" x14ac:dyDescent="0.2">
      <c r="D2978" s="180"/>
    </row>
    <row r="2979" spans="4:4" x14ac:dyDescent="0.2">
      <c r="D2979" s="180"/>
    </row>
    <row r="2980" spans="4:4" x14ac:dyDescent="0.2">
      <c r="D2980" s="180"/>
    </row>
    <row r="2981" spans="4:4" x14ac:dyDescent="0.2">
      <c r="D2981" s="180"/>
    </row>
    <row r="2982" spans="4:4" x14ac:dyDescent="0.2">
      <c r="D2982" s="180"/>
    </row>
    <row r="2983" spans="4:4" x14ac:dyDescent="0.2">
      <c r="D2983" s="180"/>
    </row>
    <row r="2984" spans="4:4" x14ac:dyDescent="0.2">
      <c r="D2984" s="180"/>
    </row>
    <row r="2985" spans="4:4" x14ac:dyDescent="0.2">
      <c r="D2985" s="180"/>
    </row>
    <row r="2986" spans="4:4" x14ac:dyDescent="0.2">
      <c r="D2986" s="180"/>
    </row>
    <row r="2987" spans="4:4" x14ac:dyDescent="0.2">
      <c r="D2987" s="180"/>
    </row>
    <row r="2988" spans="4:4" x14ac:dyDescent="0.2">
      <c r="D2988" s="180"/>
    </row>
    <row r="2989" spans="4:4" x14ac:dyDescent="0.2">
      <c r="D2989" s="180"/>
    </row>
    <row r="2990" spans="4:4" x14ac:dyDescent="0.2">
      <c r="D2990" s="180"/>
    </row>
    <row r="2991" spans="4:4" x14ac:dyDescent="0.2">
      <c r="D2991" s="180"/>
    </row>
    <row r="2992" spans="4:4" x14ac:dyDescent="0.2">
      <c r="D2992" s="180"/>
    </row>
    <row r="2993" spans="4:4" x14ac:dyDescent="0.2">
      <c r="D2993" s="180"/>
    </row>
    <row r="2994" spans="4:4" x14ac:dyDescent="0.2">
      <c r="D2994" s="180"/>
    </row>
    <row r="2995" spans="4:4" x14ac:dyDescent="0.2">
      <c r="D2995" s="180"/>
    </row>
    <row r="2996" spans="4:4" x14ac:dyDescent="0.2">
      <c r="D2996" s="180"/>
    </row>
    <row r="2997" spans="4:4" x14ac:dyDescent="0.2">
      <c r="D2997" s="180"/>
    </row>
    <row r="2998" spans="4:4" x14ac:dyDescent="0.2">
      <c r="D2998" s="180"/>
    </row>
    <row r="2999" spans="4:4" x14ac:dyDescent="0.2">
      <c r="D2999" s="180"/>
    </row>
    <row r="3000" spans="4:4" x14ac:dyDescent="0.2">
      <c r="D3000" s="180"/>
    </row>
    <row r="3001" spans="4:4" x14ac:dyDescent="0.2">
      <c r="D3001" s="180"/>
    </row>
    <row r="3002" spans="4:4" x14ac:dyDescent="0.2">
      <c r="D3002" s="180"/>
    </row>
    <row r="3003" spans="4:4" x14ac:dyDescent="0.2">
      <c r="D3003" s="180"/>
    </row>
    <row r="3004" spans="4:4" x14ac:dyDescent="0.2">
      <c r="D3004" s="180"/>
    </row>
    <row r="3005" spans="4:4" x14ac:dyDescent="0.2">
      <c r="D3005" s="180"/>
    </row>
    <row r="3006" spans="4:4" x14ac:dyDescent="0.2">
      <c r="D3006" s="180"/>
    </row>
    <row r="3007" spans="4:4" x14ac:dyDescent="0.2">
      <c r="D3007" s="180"/>
    </row>
    <row r="3008" spans="4:4" x14ac:dyDescent="0.2">
      <c r="D3008" s="180"/>
    </row>
    <row r="3009" spans="4:4" x14ac:dyDescent="0.2">
      <c r="D3009" s="180"/>
    </row>
    <row r="3010" spans="4:4" x14ac:dyDescent="0.2">
      <c r="D3010" s="180"/>
    </row>
    <row r="3011" spans="4:4" x14ac:dyDescent="0.2">
      <c r="D3011" s="180"/>
    </row>
    <row r="3012" spans="4:4" x14ac:dyDescent="0.2">
      <c r="D3012" s="180"/>
    </row>
    <row r="3013" spans="4:4" x14ac:dyDescent="0.2">
      <c r="D3013" s="180"/>
    </row>
    <row r="3014" spans="4:4" x14ac:dyDescent="0.2">
      <c r="D3014" s="180"/>
    </row>
    <row r="3015" spans="4:4" x14ac:dyDescent="0.2">
      <c r="D3015" s="180"/>
    </row>
    <row r="3016" spans="4:4" x14ac:dyDescent="0.2">
      <c r="D3016" s="180"/>
    </row>
    <row r="3017" spans="4:4" x14ac:dyDescent="0.2">
      <c r="D3017" s="180"/>
    </row>
    <row r="3018" spans="4:4" x14ac:dyDescent="0.2">
      <c r="D3018" s="180"/>
    </row>
    <row r="3019" spans="4:4" x14ac:dyDescent="0.2">
      <c r="D3019" s="180"/>
    </row>
    <row r="3020" spans="4:4" x14ac:dyDescent="0.2">
      <c r="D3020" s="180"/>
    </row>
    <row r="3021" spans="4:4" x14ac:dyDescent="0.2">
      <c r="D3021" s="180"/>
    </row>
    <row r="3022" spans="4:4" x14ac:dyDescent="0.2">
      <c r="D3022" s="180"/>
    </row>
    <row r="3023" spans="4:4" x14ac:dyDescent="0.2">
      <c r="D3023" s="180"/>
    </row>
    <row r="3024" spans="4:4" x14ac:dyDescent="0.2">
      <c r="D3024" s="180"/>
    </row>
    <row r="3025" spans="4:4" x14ac:dyDescent="0.2">
      <c r="D3025" s="180"/>
    </row>
    <row r="3026" spans="4:4" x14ac:dyDescent="0.2">
      <c r="D3026" s="180"/>
    </row>
    <row r="3027" spans="4:4" x14ac:dyDescent="0.2">
      <c r="D3027" s="180"/>
    </row>
    <row r="3028" spans="4:4" x14ac:dyDescent="0.2">
      <c r="D3028" s="180"/>
    </row>
    <row r="3029" spans="4:4" x14ac:dyDescent="0.2">
      <c r="D3029" s="180"/>
    </row>
    <row r="3030" spans="4:4" x14ac:dyDescent="0.2">
      <c r="D3030" s="180"/>
    </row>
    <row r="3031" spans="4:4" x14ac:dyDescent="0.2">
      <c r="D3031" s="180"/>
    </row>
    <row r="3032" spans="4:4" x14ac:dyDescent="0.2">
      <c r="D3032" s="180"/>
    </row>
    <row r="3033" spans="4:4" x14ac:dyDescent="0.2">
      <c r="D3033" s="180"/>
    </row>
    <row r="3034" spans="4:4" x14ac:dyDescent="0.2">
      <c r="D3034" s="180"/>
    </row>
    <row r="3035" spans="4:4" x14ac:dyDescent="0.2">
      <c r="D3035" s="180"/>
    </row>
    <row r="3036" spans="4:4" x14ac:dyDescent="0.2">
      <c r="D3036" s="180"/>
    </row>
    <row r="3037" spans="4:4" x14ac:dyDescent="0.2">
      <c r="D3037" s="180"/>
    </row>
    <row r="3038" spans="4:4" x14ac:dyDescent="0.2">
      <c r="D3038" s="180"/>
    </row>
    <row r="3039" spans="4:4" x14ac:dyDescent="0.2">
      <c r="D3039" s="180"/>
    </row>
    <row r="3040" spans="4:4" x14ac:dyDescent="0.2">
      <c r="D3040" s="180"/>
    </row>
    <row r="3041" spans="4:4" x14ac:dyDescent="0.2">
      <c r="D3041" s="180"/>
    </row>
    <row r="3042" spans="4:4" x14ac:dyDescent="0.2">
      <c r="D3042" s="180"/>
    </row>
    <row r="3043" spans="4:4" x14ac:dyDescent="0.2">
      <c r="D3043" s="180"/>
    </row>
    <row r="3044" spans="4:4" x14ac:dyDescent="0.2">
      <c r="D3044" s="180"/>
    </row>
    <row r="3045" spans="4:4" x14ac:dyDescent="0.2">
      <c r="D3045" s="180"/>
    </row>
    <row r="3046" spans="4:4" x14ac:dyDescent="0.2">
      <c r="D3046" s="180"/>
    </row>
    <row r="3047" spans="4:4" x14ac:dyDescent="0.2">
      <c r="D3047" s="180"/>
    </row>
    <row r="3048" spans="4:4" x14ac:dyDescent="0.2">
      <c r="D3048" s="180"/>
    </row>
    <row r="3049" spans="4:4" x14ac:dyDescent="0.2">
      <c r="D3049" s="180"/>
    </row>
    <row r="3050" spans="4:4" x14ac:dyDescent="0.2">
      <c r="D3050" s="180"/>
    </row>
    <row r="3051" spans="4:4" x14ac:dyDescent="0.2">
      <c r="D3051" s="180"/>
    </row>
    <row r="3052" spans="4:4" x14ac:dyDescent="0.2">
      <c r="D3052" s="180"/>
    </row>
    <row r="3053" spans="4:4" x14ac:dyDescent="0.2">
      <c r="D3053" s="180"/>
    </row>
    <row r="3054" spans="4:4" x14ac:dyDescent="0.2">
      <c r="D3054" s="180"/>
    </row>
    <row r="3055" spans="4:4" x14ac:dyDescent="0.2">
      <c r="D3055" s="180"/>
    </row>
    <row r="3056" spans="4:4" x14ac:dyDescent="0.2">
      <c r="D3056" s="180"/>
    </row>
    <row r="3057" spans="4:4" x14ac:dyDescent="0.2">
      <c r="D3057" s="180"/>
    </row>
    <row r="3058" spans="4:4" x14ac:dyDescent="0.2">
      <c r="D3058" s="180"/>
    </row>
    <row r="3059" spans="4:4" x14ac:dyDescent="0.2">
      <c r="D3059" s="180"/>
    </row>
    <row r="3060" spans="4:4" x14ac:dyDescent="0.2">
      <c r="D3060" s="180"/>
    </row>
    <row r="3061" spans="4:4" x14ac:dyDescent="0.2">
      <c r="D3061" s="180"/>
    </row>
    <row r="3062" spans="4:4" x14ac:dyDescent="0.2">
      <c r="D3062" s="180"/>
    </row>
    <row r="3063" spans="4:4" x14ac:dyDescent="0.2">
      <c r="D3063" s="180"/>
    </row>
    <row r="3064" spans="4:4" x14ac:dyDescent="0.2">
      <c r="D3064" s="180"/>
    </row>
    <row r="3065" spans="4:4" x14ac:dyDescent="0.2">
      <c r="D3065" s="180"/>
    </row>
    <row r="3066" spans="4:4" x14ac:dyDescent="0.2">
      <c r="D3066" s="180"/>
    </row>
    <row r="3067" spans="4:4" x14ac:dyDescent="0.2">
      <c r="D3067" s="180"/>
    </row>
    <row r="3068" spans="4:4" x14ac:dyDescent="0.2">
      <c r="D3068" s="180"/>
    </row>
    <row r="3069" spans="4:4" x14ac:dyDescent="0.2">
      <c r="D3069" s="180"/>
    </row>
    <row r="3070" spans="4:4" x14ac:dyDescent="0.2">
      <c r="D3070" s="180"/>
    </row>
    <row r="3071" spans="4:4" x14ac:dyDescent="0.2">
      <c r="D3071" s="180"/>
    </row>
    <row r="3072" spans="4:4" x14ac:dyDescent="0.2">
      <c r="D3072" s="180"/>
    </row>
    <row r="3073" spans="4:4" x14ac:dyDescent="0.2">
      <c r="D3073" s="180"/>
    </row>
    <row r="3074" spans="4:4" x14ac:dyDescent="0.2">
      <c r="D3074" s="180"/>
    </row>
    <row r="3075" spans="4:4" x14ac:dyDescent="0.2">
      <c r="D3075" s="180"/>
    </row>
    <row r="3076" spans="4:4" x14ac:dyDescent="0.2">
      <c r="D3076" s="180"/>
    </row>
    <row r="3077" spans="4:4" x14ac:dyDescent="0.2">
      <c r="D3077" s="180"/>
    </row>
    <row r="3078" spans="4:4" x14ac:dyDescent="0.2">
      <c r="D3078" s="180"/>
    </row>
    <row r="3079" spans="4:4" x14ac:dyDescent="0.2">
      <c r="D3079" s="180"/>
    </row>
    <row r="3080" spans="4:4" x14ac:dyDescent="0.2">
      <c r="D3080" s="180"/>
    </row>
    <row r="3081" spans="4:4" x14ac:dyDescent="0.2">
      <c r="D3081" s="180"/>
    </row>
    <row r="3082" spans="4:4" x14ac:dyDescent="0.2">
      <c r="D3082" s="180"/>
    </row>
    <row r="3083" spans="4:4" x14ac:dyDescent="0.2">
      <c r="D3083" s="180"/>
    </row>
    <row r="3084" spans="4:4" x14ac:dyDescent="0.2">
      <c r="D3084" s="180"/>
    </row>
    <row r="3085" spans="4:4" x14ac:dyDescent="0.2">
      <c r="D3085" s="180"/>
    </row>
    <row r="3086" spans="4:4" x14ac:dyDescent="0.2">
      <c r="D3086" s="180"/>
    </row>
    <row r="3087" spans="4:4" x14ac:dyDescent="0.2">
      <c r="D3087" s="180"/>
    </row>
    <row r="3088" spans="4:4" x14ac:dyDescent="0.2">
      <c r="D3088" s="180"/>
    </row>
    <row r="3089" spans="4:4" x14ac:dyDescent="0.2">
      <c r="D3089" s="180"/>
    </row>
    <row r="3090" spans="4:4" x14ac:dyDescent="0.2">
      <c r="D3090" s="180"/>
    </row>
    <row r="3091" spans="4:4" x14ac:dyDescent="0.2">
      <c r="D3091" s="180"/>
    </row>
    <row r="3092" spans="4:4" x14ac:dyDescent="0.2">
      <c r="D3092" s="180"/>
    </row>
    <row r="3093" spans="4:4" x14ac:dyDescent="0.2">
      <c r="D3093" s="180"/>
    </row>
    <row r="3094" spans="4:4" x14ac:dyDescent="0.2">
      <c r="D3094" s="180"/>
    </row>
    <row r="3095" spans="4:4" x14ac:dyDescent="0.2">
      <c r="D3095" s="180"/>
    </row>
    <row r="3096" spans="4:4" x14ac:dyDescent="0.2">
      <c r="D3096" s="180"/>
    </row>
    <row r="3097" spans="4:4" x14ac:dyDescent="0.2">
      <c r="D3097" s="180"/>
    </row>
    <row r="3098" spans="4:4" x14ac:dyDescent="0.2">
      <c r="D3098" s="180"/>
    </row>
    <row r="3099" spans="4:4" x14ac:dyDescent="0.2">
      <c r="D3099" s="180"/>
    </row>
    <row r="3100" spans="4:4" x14ac:dyDescent="0.2">
      <c r="D3100" s="180"/>
    </row>
    <row r="3101" spans="4:4" x14ac:dyDescent="0.2">
      <c r="D3101" s="180"/>
    </row>
    <row r="3102" spans="4:4" x14ac:dyDescent="0.2">
      <c r="D3102" s="180"/>
    </row>
    <row r="3103" spans="4:4" x14ac:dyDescent="0.2">
      <c r="D3103" s="180"/>
    </row>
    <row r="3104" spans="4:4" x14ac:dyDescent="0.2">
      <c r="D3104" s="180"/>
    </row>
    <row r="3105" spans="4:4" x14ac:dyDescent="0.2">
      <c r="D3105" s="180"/>
    </row>
    <row r="3106" spans="4:4" x14ac:dyDescent="0.2">
      <c r="D3106" s="180"/>
    </row>
    <row r="3107" spans="4:4" x14ac:dyDescent="0.2">
      <c r="D3107" s="180"/>
    </row>
    <row r="3108" spans="4:4" x14ac:dyDescent="0.2">
      <c r="D3108" s="180"/>
    </row>
    <row r="3109" spans="4:4" x14ac:dyDescent="0.2">
      <c r="D3109" s="180"/>
    </row>
    <row r="3110" spans="4:4" x14ac:dyDescent="0.2">
      <c r="D3110" s="180"/>
    </row>
    <row r="3111" spans="4:4" x14ac:dyDescent="0.2">
      <c r="D3111" s="180"/>
    </row>
    <row r="3112" spans="4:4" x14ac:dyDescent="0.2">
      <c r="D3112" s="180"/>
    </row>
    <row r="3113" spans="4:4" x14ac:dyDescent="0.2">
      <c r="D3113" s="180"/>
    </row>
    <row r="3114" spans="4:4" x14ac:dyDescent="0.2">
      <c r="D3114" s="180"/>
    </row>
    <row r="3115" spans="4:4" x14ac:dyDescent="0.2">
      <c r="D3115" s="180"/>
    </row>
    <row r="3116" spans="4:4" x14ac:dyDescent="0.2">
      <c r="D3116" s="180"/>
    </row>
    <row r="3117" spans="4:4" x14ac:dyDescent="0.2">
      <c r="D3117" s="180"/>
    </row>
    <row r="3118" spans="4:4" x14ac:dyDescent="0.2">
      <c r="D3118" s="180"/>
    </row>
    <row r="3119" spans="4:4" x14ac:dyDescent="0.2">
      <c r="D3119" s="180"/>
    </row>
    <row r="3120" spans="4:4" x14ac:dyDescent="0.2">
      <c r="D3120" s="180"/>
    </row>
    <row r="3121" spans="4:4" x14ac:dyDescent="0.2">
      <c r="D3121" s="180"/>
    </row>
    <row r="3122" spans="4:4" x14ac:dyDescent="0.2">
      <c r="D3122" s="180"/>
    </row>
    <row r="3123" spans="4:4" x14ac:dyDescent="0.2">
      <c r="D3123" s="180"/>
    </row>
    <row r="3124" spans="4:4" x14ac:dyDescent="0.2">
      <c r="D3124" s="180"/>
    </row>
    <row r="3125" spans="4:4" x14ac:dyDescent="0.2">
      <c r="D3125" s="180"/>
    </row>
    <row r="3126" spans="4:4" x14ac:dyDescent="0.2">
      <c r="D3126" s="180"/>
    </row>
    <row r="3127" spans="4:4" x14ac:dyDescent="0.2">
      <c r="D3127" s="180"/>
    </row>
    <row r="3128" spans="4:4" x14ac:dyDescent="0.2">
      <c r="D3128" s="180"/>
    </row>
    <row r="3129" spans="4:4" x14ac:dyDescent="0.2">
      <c r="D3129" s="180"/>
    </row>
    <row r="3130" spans="4:4" x14ac:dyDescent="0.2">
      <c r="D3130" s="180"/>
    </row>
    <row r="3131" spans="4:4" x14ac:dyDescent="0.2">
      <c r="D3131" s="180"/>
    </row>
    <row r="3132" spans="4:4" x14ac:dyDescent="0.2">
      <c r="D3132" s="180"/>
    </row>
    <row r="3133" spans="4:4" x14ac:dyDescent="0.2">
      <c r="D3133" s="180"/>
    </row>
    <row r="3134" spans="4:4" x14ac:dyDescent="0.2">
      <c r="D3134" s="180"/>
    </row>
    <row r="3135" spans="4:4" x14ac:dyDescent="0.2">
      <c r="D3135" s="180"/>
    </row>
    <row r="3136" spans="4:4" x14ac:dyDescent="0.2">
      <c r="D3136" s="180"/>
    </row>
    <row r="3137" spans="4:4" x14ac:dyDescent="0.2">
      <c r="D3137" s="180"/>
    </row>
    <row r="3138" spans="4:4" x14ac:dyDescent="0.2">
      <c r="D3138" s="180"/>
    </row>
    <row r="3139" spans="4:4" x14ac:dyDescent="0.2">
      <c r="D3139" s="180"/>
    </row>
    <row r="3140" spans="4:4" x14ac:dyDescent="0.2">
      <c r="D3140" s="180"/>
    </row>
    <row r="3141" spans="4:4" x14ac:dyDescent="0.2">
      <c r="D3141" s="180"/>
    </row>
    <row r="3142" spans="4:4" x14ac:dyDescent="0.2">
      <c r="D3142" s="180"/>
    </row>
    <row r="3143" spans="4:4" x14ac:dyDescent="0.2">
      <c r="D3143" s="180"/>
    </row>
    <row r="3144" spans="4:4" x14ac:dyDescent="0.2">
      <c r="D3144" s="180"/>
    </row>
    <row r="3145" spans="4:4" x14ac:dyDescent="0.2">
      <c r="D3145" s="180"/>
    </row>
    <row r="3146" spans="4:4" x14ac:dyDescent="0.2">
      <c r="D3146" s="180"/>
    </row>
    <row r="3147" spans="4:4" x14ac:dyDescent="0.2">
      <c r="D3147" s="180"/>
    </row>
    <row r="3148" spans="4:4" x14ac:dyDescent="0.2">
      <c r="D3148" s="180"/>
    </row>
    <row r="3149" spans="4:4" x14ac:dyDescent="0.2">
      <c r="D3149" s="180"/>
    </row>
    <row r="3150" spans="4:4" x14ac:dyDescent="0.2">
      <c r="D3150" s="180"/>
    </row>
    <row r="3151" spans="4:4" x14ac:dyDescent="0.2">
      <c r="D3151" s="180"/>
    </row>
    <row r="3152" spans="4:4" x14ac:dyDescent="0.2">
      <c r="D3152" s="180"/>
    </row>
    <row r="3153" spans="4:4" x14ac:dyDescent="0.2">
      <c r="D3153" s="180"/>
    </row>
    <row r="3154" spans="4:4" x14ac:dyDescent="0.2">
      <c r="D3154" s="180"/>
    </row>
    <row r="3155" spans="4:4" x14ac:dyDescent="0.2">
      <c r="D3155" s="180"/>
    </row>
    <row r="3156" spans="4:4" x14ac:dyDescent="0.2">
      <c r="D3156" s="180"/>
    </row>
    <row r="3157" spans="4:4" x14ac:dyDescent="0.2">
      <c r="D3157" s="180"/>
    </row>
    <row r="3158" spans="4:4" x14ac:dyDescent="0.2">
      <c r="D3158" s="180"/>
    </row>
    <row r="3159" spans="4:4" x14ac:dyDescent="0.2">
      <c r="D3159" s="180"/>
    </row>
    <row r="3160" spans="4:4" x14ac:dyDescent="0.2">
      <c r="D3160" s="180"/>
    </row>
    <row r="3161" spans="4:4" x14ac:dyDescent="0.2">
      <c r="D3161" s="180"/>
    </row>
    <row r="3162" spans="4:4" x14ac:dyDescent="0.2">
      <c r="D3162" s="180"/>
    </row>
    <row r="3163" spans="4:4" x14ac:dyDescent="0.2">
      <c r="D3163" s="180"/>
    </row>
    <row r="3164" spans="4:4" x14ac:dyDescent="0.2">
      <c r="D3164" s="180"/>
    </row>
    <row r="3165" spans="4:4" x14ac:dyDescent="0.2">
      <c r="D3165" s="180"/>
    </row>
    <row r="3166" spans="4:4" x14ac:dyDescent="0.2">
      <c r="D3166" s="180"/>
    </row>
    <row r="3167" spans="4:4" x14ac:dyDescent="0.2">
      <c r="D3167" s="180"/>
    </row>
    <row r="3168" spans="4:4" x14ac:dyDescent="0.2">
      <c r="D3168" s="180"/>
    </row>
    <row r="3169" spans="4:4" x14ac:dyDescent="0.2">
      <c r="D3169" s="180"/>
    </row>
    <row r="3170" spans="4:4" x14ac:dyDescent="0.2">
      <c r="D3170" s="180"/>
    </row>
    <row r="3171" spans="4:4" x14ac:dyDescent="0.2">
      <c r="D3171" s="180"/>
    </row>
    <row r="3172" spans="4:4" x14ac:dyDescent="0.2">
      <c r="D3172" s="180"/>
    </row>
    <row r="3173" spans="4:4" x14ac:dyDescent="0.2">
      <c r="D3173" s="180"/>
    </row>
    <row r="3174" spans="4:4" x14ac:dyDescent="0.2">
      <c r="D3174" s="180"/>
    </row>
    <row r="3175" spans="4:4" x14ac:dyDescent="0.2">
      <c r="D3175" s="180"/>
    </row>
    <row r="3176" spans="4:4" x14ac:dyDescent="0.2">
      <c r="D3176" s="180"/>
    </row>
    <row r="3177" spans="4:4" x14ac:dyDescent="0.2">
      <c r="D3177" s="180"/>
    </row>
    <row r="3178" spans="4:4" x14ac:dyDescent="0.2">
      <c r="D3178" s="180"/>
    </row>
    <row r="3179" spans="4:4" x14ac:dyDescent="0.2">
      <c r="D3179" s="180"/>
    </row>
    <row r="3180" spans="4:4" x14ac:dyDescent="0.2">
      <c r="D3180" s="180"/>
    </row>
    <row r="3181" spans="4:4" x14ac:dyDescent="0.2">
      <c r="D3181" s="180"/>
    </row>
    <row r="3182" spans="4:4" x14ac:dyDescent="0.2">
      <c r="D3182" s="180"/>
    </row>
    <row r="3183" spans="4:4" x14ac:dyDescent="0.2">
      <c r="D3183" s="180"/>
    </row>
    <row r="3184" spans="4:4" x14ac:dyDescent="0.2">
      <c r="D3184" s="180"/>
    </row>
    <row r="3185" spans="4:4" x14ac:dyDescent="0.2">
      <c r="D3185" s="180"/>
    </row>
    <row r="3186" spans="4:4" x14ac:dyDescent="0.2">
      <c r="D3186" s="180"/>
    </row>
    <row r="3187" spans="4:4" x14ac:dyDescent="0.2">
      <c r="D3187" s="180"/>
    </row>
    <row r="3188" spans="4:4" x14ac:dyDescent="0.2">
      <c r="D3188" s="180"/>
    </row>
    <row r="3189" spans="4:4" x14ac:dyDescent="0.2">
      <c r="D3189" s="180"/>
    </row>
    <row r="3190" spans="4:4" x14ac:dyDescent="0.2">
      <c r="D3190" s="180"/>
    </row>
    <row r="3191" spans="4:4" x14ac:dyDescent="0.2">
      <c r="D3191" s="180"/>
    </row>
    <row r="3192" spans="4:4" x14ac:dyDescent="0.2">
      <c r="D3192" s="180"/>
    </row>
    <row r="3193" spans="4:4" x14ac:dyDescent="0.2">
      <c r="D3193" s="180"/>
    </row>
    <row r="3194" spans="4:4" x14ac:dyDescent="0.2">
      <c r="D3194" s="180"/>
    </row>
    <row r="3195" spans="4:4" x14ac:dyDescent="0.2">
      <c r="D3195" s="180"/>
    </row>
    <row r="3196" spans="4:4" x14ac:dyDescent="0.2">
      <c r="D3196" s="180"/>
    </row>
    <row r="3197" spans="4:4" x14ac:dyDescent="0.2">
      <c r="D3197" s="180"/>
    </row>
    <row r="3198" spans="4:4" x14ac:dyDescent="0.2">
      <c r="D3198" s="180"/>
    </row>
    <row r="3199" spans="4:4" x14ac:dyDescent="0.2">
      <c r="D3199" s="180"/>
    </row>
    <row r="3200" spans="4:4" x14ac:dyDescent="0.2">
      <c r="D3200" s="180"/>
    </row>
    <row r="3201" spans="4:4" x14ac:dyDescent="0.2">
      <c r="D3201" s="180"/>
    </row>
    <row r="3202" spans="4:4" x14ac:dyDescent="0.2">
      <c r="D3202" s="180"/>
    </row>
    <row r="3203" spans="4:4" x14ac:dyDescent="0.2">
      <c r="D3203" s="180"/>
    </row>
    <row r="3204" spans="4:4" x14ac:dyDescent="0.2">
      <c r="D3204" s="180"/>
    </row>
    <row r="3205" spans="4:4" x14ac:dyDescent="0.2">
      <c r="D3205" s="180"/>
    </row>
    <row r="3206" spans="4:4" x14ac:dyDescent="0.2">
      <c r="D3206" s="180"/>
    </row>
    <row r="3207" spans="4:4" x14ac:dyDescent="0.2">
      <c r="D3207" s="180"/>
    </row>
    <row r="3208" spans="4:4" x14ac:dyDescent="0.2">
      <c r="D3208" s="180"/>
    </row>
    <row r="3209" spans="4:4" x14ac:dyDescent="0.2">
      <c r="D3209" s="180"/>
    </row>
    <row r="3210" spans="4:4" x14ac:dyDescent="0.2">
      <c r="D3210" s="180"/>
    </row>
    <row r="3211" spans="4:4" x14ac:dyDescent="0.2">
      <c r="D3211" s="180"/>
    </row>
    <row r="3212" spans="4:4" x14ac:dyDescent="0.2">
      <c r="D3212" s="180"/>
    </row>
    <row r="3213" spans="4:4" x14ac:dyDescent="0.2">
      <c r="D3213" s="180"/>
    </row>
    <row r="3214" spans="4:4" x14ac:dyDescent="0.2">
      <c r="D3214" s="180"/>
    </row>
    <row r="3215" spans="4:4" x14ac:dyDescent="0.2">
      <c r="D3215" s="180"/>
    </row>
    <row r="3216" spans="4:4" x14ac:dyDescent="0.2">
      <c r="D3216" s="180"/>
    </row>
    <row r="3217" spans="4:4" x14ac:dyDescent="0.2">
      <c r="D3217" s="180"/>
    </row>
    <row r="3218" spans="4:4" x14ac:dyDescent="0.2">
      <c r="D3218" s="180"/>
    </row>
    <row r="3219" spans="4:4" x14ac:dyDescent="0.2">
      <c r="D3219" s="180"/>
    </row>
    <row r="3220" spans="4:4" x14ac:dyDescent="0.2">
      <c r="D3220" s="180"/>
    </row>
    <row r="3221" spans="4:4" x14ac:dyDescent="0.2">
      <c r="D3221" s="180"/>
    </row>
    <row r="3222" spans="4:4" x14ac:dyDescent="0.2">
      <c r="D3222" s="180"/>
    </row>
    <row r="3223" spans="4:4" x14ac:dyDescent="0.2">
      <c r="D3223" s="180"/>
    </row>
    <row r="3224" spans="4:4" x14ac:dyDescent="0.2">
      <c r="D3224" s="180"/>
    </row>
    <row r="3225" spans="4:4" x14ac:dyDescent="0.2">
      <c r="D3225" s="180"/>
    </row>
    <row r="3226" spans="4:4" x14ac:dyDescent="0.2">
      <c r="D3226" s="180"/>
    </row>
    <row r="3227" spans="4:4" x14ac:dyDescent="0.2">
      <c r="D3227" s="180"/>
    </row>
    <row r="3228" spans="4:4" x14ac:dyDescent="0.2">
      <c r="D3228" s="180"/>
    </row>
    <row r="3229" spans="4:4" x14ac:dyDescent="0.2">
      <c r="D3229" s="180"/>
    </row>
    <row r="3230" spans="4:4" x14ac:dyDescent="0.2">
      <c r="D3230" s="180"/>
    </row>
    <row r="3231" spans="4:4" x14ac:dyDescent="0.2">
      <c r="D3231" s="180"/>
    </row>
    <row r="3232" spans="4:4" x14ac:dyDescent="0.2">
      <c r="D3232" s="180"/>
    </row>
    <row r="3233" spans="4:4" x14ac:dyDescent="0.2">
      <c r="D3233" s="180"/>
    </row>
    <row r="3234" spans="4:4" x14ac:dyDescent="0.2">
      <c r="D3234" s="180"/>
    </row>
    <row r="3235" spans="4:4" x14ac:dyDescent="0.2">
      <c r="D3235" s="180"/>
    </row>
    <row r="3236" spans="4:4" x14ac:dyDescent="0.2">
      <c r="D3236" s="180"/>
    </row>
    <row r="3237" spans="4:4" x14ac:dyDescent="0.2">
      <c r="D3237" s="180"/>
    </row>
    <row r="3238" spans="4:4" x14ac:dyDescent="0.2">
      <c r="D3238" s="180"/>
    </row>
    <row r="3239" spans="4:4" x14ac:dyDescent="0.2">
      <c r="D3239" s="180"/>
    </row>
    <row r="3240" spans="4:4" x14ac:dyDescent="0.2">
      <c r="D3240" s="180"/>
    </row>
    <row r="3241" spans="4:4" x14ac:dyDescent="0.2">
      <c r="D3241" s="180"/>
    </row>
    <row r="3242" spans="4:4" x14ac:dyDescent="0.2">
      <c r="D3242" s="180"/>
    </row>
    <row r="3243" spans="4:4" x14ac:dyDescent="0.2">
      <c r="D3243" s="180"/>
    </row>
    <row r="3244" spans="4:4" x14ac:dyDescent="0.2">
      <c r="D3244" s="180"/>
    </row>
    <row r="3245" spans="4:4" x14ac:dyDescent="0.2">
      <c r="D3245" s="180"/>
    </row>
    <row r="3246" spans="4:4" x14ac:dyDescent="0.2">
      <c r="D3246" s="180"/>
    </row>
    <row r="3247" spans="4:4" x14ac:dyDescent="0.2">
      <c r="D3247" s="180"/>
    </row>
    <row r="3248" spans="4:4" x14ac:dyDescent="0.2">
      <c r="D3248" s="180"/>
    </row>
    <row r="3249" spans="4:4" x14ac:dyDescent="0.2">
      <c r="D3249" s="180"/>
    </row>
    <row r="3250" spans="4:4" x14ac:dyDescent="0.2">
      <c r="D3250" s="180"/>
    </row>
    <row r="3251" spans="4:4" x14ac:dyDescent="0.2">
      <c r="D3251" s="180"/>
    </row>
    <row r="3252" spans="4:4" x14ac:dyDescent="0.2">
      <c r="D3252" s="180"/>
    </row>
    <row r="3253" spans="4:4" x14ac:dyDescent="0.2">
      <c r="D3253" s="180"/>
    </row>
    <row r="3254" spans="4:4" x14ac:dyDescent="0.2">
      <c r="D3254" s="180"/>
    </row>
    <row r="3255" spans="4:4" x14ac:dyDescent="0.2">
      <c r="D3255" s="180"/>
    </row>
    <row r="3256" spans="4:4" x14ac:dyDescent="0.2">
      <c r="D3256" s="180"/>
    </row>
    <row r="3257" spans="4:4" x14ac:dyDescent="0.2">
      <c r="D3257" s="180"/>
    </row>
    <row r="3258" spans="4:4" x14ac:dyDescent="0.2">
      <c r="D3258" s="180"/>
    </row>
    <row r="3259" spans="4:4" x14ac:dyDescent="0.2">
      <c r="D3259" s="180"/>
    </row>
    <row r="3260" spans="4:4" x14ac:dyDescent="0.2">
      <c r="D3260" s="180"/>
    </row>
    <row r="3261" spans="4:4" x14ac:dyDescent="0.2">
      <c r="D3261" s="180"/>
    </row>
    <row r="3262" spans="4:4" x14ac:dyDescent="0.2">
      <c r="D3262" s="180"/>
    </row>
    <row r="3263" spans="4:4" x14ac:dyDescent="0.2">
      <c r="D3263" s="180"/>
    </row>
    <row r="3264" spans="4:4" x14ac:dyDescent="0.2">
      <c r="D3264" s="180"/>
    </row>
    <row r="3265" spans="4:4" x14ac:dyDescent="0.2">
      <c r="D3265" s="180"/>
    </row>
    <row r="3266" spans="4:4" x14ac:dyDescent="0.2">
      <c r="D3266" s="180"/>
    </row>
    <row r="3267" spans="4:4" x14ac:dyDescent="0.2">
      <c r="D3267" s="180"/>
    </row>
    <row r="3268" spans="4:4" x14ac:dyDescent="0.2">
      <c r="D3268" s="180"/>
    </row>
    <row r="3269" spans="4:4" x14ac:dyDescent="0.2">
      <c r="D3269" s="180"/>
    </row>
    <row r="3270" spans="4:4" x14ac:dyDescent="0.2">
      <c r="D3270" s="180"/>
    </row>
    <row r="3271" spans="4:4" x14ac:dyDescent="0.2">
      <c r="D3271" s="180"/>
    </row>
    <row r="3272" spans="4:4" x14ac:dyDescent="0.2">
      <c r="D3272" s="180"/>
    </row>
    <row r="3273" spans="4:4" x14ac:dyDescent="0.2">
      <c r="D3273" s="180"/>
    </row>
    <row r="3274" spans="4:4" x14ac:dyDescent="0.2">
      <c r="D3274" s="180"/>
    </row>
    <row r="3275" spans="4:4" x14ac:dyDescent="0.2">
      <c r="D3275" s="180"/>
    </row>
    <row r="3276" spans="4:4" x14ac:dyDescent="0.2">
      <c r="D3276" s="180"/>
    </row>
    <row r="3277" spans="4:4" x14ac:dyDescent="0.2">
      <c r="D3277" s="180"/>
    </row>
    <row r="3278" spans="4:4" x14ac:dyDescent="0.2">
      <c r="D3278" s="180"/>
    </row>
    <row r="3279" spans="4:4" x14ac:dyDescent="0.2">
      <c r="D3279" s="180"/>
    </row>
    <row r="3280" spans="4:4" x14ac:dyDescent="0.2">
      <c r="D3280" s="180"/>
    </row>
    <row r="3281" spans="4:4" x14ac:dyDescent="0.2">
      <c r="D3281" s="180"/>
    </row>
    <row r="3282" spans="4:4" x14ac:dyDescent="0.2">
      <c r="D3282" s="180"/>
    </row>
    <row r="3283" spans="4:4" x14ac:dyDescent="0.2">
      <c r="D3283" s="180"/>
    </row>
    <row r="3284" spans="4:4" x14ac:dyDescent="0.2">
      <c r="D3284" s="180"/>
    </row>
    <row r="3285" spans="4:4" x14ac:dyDescent="0.2">
      <c r="D3285" s="180"/>
    </row>
    <row r="3286" spans="4:4" x14ac:dyDescent="0.2">
      <c r="D3286" s="180"/>
    </row>
    <row r="3287" spans="4:4" x14ac:dyDescent="0.2">
      <c r="D3287" s="180"/>
    </row>
    <row r="3288" spans="4:4" x14ac:dyDescent="0.2">
      <c r="D3288" s="180"/>
    </row>
    <row r="3289" spans="4:4" x14ac:dyDescent="0.2">
      <c r="D3289" s="180"/>
    </row>
    <row r="3290" spans="4:4" x14ac:dyDescent="0.2">
      <c r="D3290" s="180"/>
    </row>
    <row r="3291" spans="4:4" x14ac:dyDescent="0.2">
      <c r="D3291" s="180"/>
    </row>
    <row r="3292" spans="4:4" x14ac:dyDescent="0.2">
      <c r="D3292" s="180"/>
    </row>
    <row r="3293" spans="4:4" x14ac:dyDescent="0.2">
      <c r="D3293" s="180"/>
    </row>
    <row r="3294" spans="4:4" x14ac:dyDescent="0.2">
      <c r="D3294" s="180"/>
    </row>
    <row r="3295" spans="4:4" x14ac:dyDescent="0.2">
      <c r="D3295" s="180"/>
    </row>
    <row r="3296" spans="4:4" x14ac:dyDescent="0.2">
      <c r="D3296" s="180"/>
    </row>
    <row r="3297" spans="4:4" x14ac:dyDescent="0.2">
      <c r="D3297" s="180"/>
    </row>
    <row r="3298" spans="4:4" x14ac:dyDescent="0.2">
      <c r="D3298" s="180"/>
    </row>
    <row r="3299" spans="4:4" x14ac:dyDescent="0.2">
      <c r="D3299" s="180"/>
    </row>
    <row r="3300" spans="4:4" x14ac:dyDescent="0.2">
      <c r="D3300" s="180"/>
    </row>
    <row r="3301" spans="4:4" x14ac:dyDescent="0.2">
      <c r="D3301" s="180"/>
    </row>
    <row r="3302" spans="4:4" x14ac:dyDescent="0.2">
      <c r="D3302" s="180"/>
    </row>
    <row r="3303" spans="4:4" x14ac:dyDescent="0.2">
      <c r="D3303" s="180"/>
    </row>
    <row r="3304" spans="4:4" x14ac:dyDescent="0.2">
      <c r="D3304" s="180"/>
    </row>
    <row r="3305" spans="4:4" x14ac:dyDescent="0.2">
      <c r="D3305" s="180"/>
    </row>
    <row r="3306" spans="4:4" x14ac:dyDescent="0.2">
      <c r="D3306" s="180"/>
    </row>
    <row r="3307" spans="4:4" x14ac:dyDescent="0.2">
      <c r="D3307" s="180"/>
    </row>
    <row r="3308" spans="4:4" x14ac:dyDescent="0.2">
      <c r="D3308" s="180"/>
    </row>
    <row r="3309" spans="4:4" x14ac:dyDescent="0.2">
      <c r="D3309" s="180"/>
    </row>
    <row r="3310" spans="4:4" x14ac:dyDescent="0.2">
      <c r="D3310" s="180"/>
    </row>
    <row r="3311" spans="4:4" x14ac:dyDescent="0.2">
      <c r="D3311" s="180"/>
    </row>
    <row r="3312" spans="4:4" x14ac:dyDescent="0.2">
      <c r="D3312" s="180"/>
    </row>
    <row r="3313" spans="4:4" x14ac:dyDescent="0.2">
      <c r="D3313" s="180"/>
    </row>
    <row r="3314" spans="4:4" x14ac:dyDescent="0.2">
      <c r="D3314" s="180"/>
    </row>
    <row r="3315" spans="4:4" x14ac:dyDescent="0.2">
      <c r="D3315" s="180"/>
    </row>
    <row r="3316" spans="4:4" x14ac:dyDescent="0.2">
      <c r="D3316" s="180"/>
    </row>
    <row r="3317" spans="4:4" x14ac:dyDescent="0.2">
      <c r="D3317" s="180"/>
    </row>
    <row r="3318" spans="4:4" x14ac:dyDescent="0.2">
      <c r="D3318" s="180"/>
    </row>
    <row r="3319" spans="4:4" x14ac:dyDescent="0.2">
      <c r="D3319" s="180"/>
    </row>
    <row r="3320" spans="4:4" x14ac:dyDescent="0.2">
      <c r="D3320" s="180"/>
    </row>
    <row r="3321" spans="4:4" x14ac:dyDescent="0.2">
      <c r="D3321" s="180"/>
    </row>
    <row r="3322" spans="4:4" x14ac:dyDescent="0.2">
      <c r="D3322" s="180"/>
    </row>
    <row r="3323" spans="4:4" x14ac:dyDescent="0.2">
      <c r="D3323" s="180"/>
    </row>
    <row r="3324" spans="4:4" x14ac:dyDescent="0.2">
      <c r="D3324" s="180"/>
    </row>
    <row r="3325" spans="4:4" x14ac:dyDescent="0.2">
      <c r="D3325" s="180"/>
    </row>
    <row r="3326" spans="4:4" x14ac:dyDescent="0.2">
      <c r="D3326" s="180"/>
    </row>
    <row r="3327" spans="4:4" x14ac:dyDescent="0.2">
      <c r="D3327" s="180"/>
    </row>
    <row r="3328" spans="4:4" x14ac:dyDescent="0.2">
      <c r="D3328" s="180"/>
    </row>
    <row r="3329" spans="4:4" x14ac:dyDescent="0.2">
      <c r="D3329" s="180"/>
    </row>
    <row r="3330" spans="4:4" x14ac:dyDescent="0.2">
      <c r="D3330" s="180"/>
    </row>
    <row r="3331" spans="4:4" x14ac:dyDescent="0.2">
      <c r="D3331" s="180"/>
    </row>
    <row r="3332" spans="4:4" x14ac:dyDescent="0.2">
      <c r="D3332" s="180"/>
    </row>
    <row r="3333" spans="4:4" x14ac:dyDescent="0.2">
      <c r="D3333" s="180"/>
    </row>
    <row r="3334" spans="4:4" x14ac:dyDescent="0.2">
      <c r="D3334" s="180"/>
    </row>
    <row r="3335" spans="4:4" x14ac:dyDescent="0.2">
      <c r="D3335" s="180"/>
    </row>
    <row r="3336" spans="4:4" x14ac:dyDescent="0.2">
      <c r="D3336" s="180"/>
    </row>
    <row r="3337" spans="4:4" x14ac:dyDescent="0.2">
      <c r="D3337" s="180"/>
    </row>
    <row r="3338" spans="4:4" x14ac:dyDescent="0.2">
      <c r="D3338" s="180"/>
    </row>
    <row r="3339" spans="4:4" x14ac:dyDescent="0.2">
      <c r="D3339" s="180"/>
    </row>
    <row r="3340" spans="4:4" x14ac:dyDescent="0.2">
      <c r="D3340" s="180"/>
    </row>
    <row r="3341" spans="4:4" x14ac:dyDescent="0.2">
      <c r="D3341" s="180"/>
    </row>
    <row r="3342" spans="4:4" x14ac:dyDescent="0.2">
      <c r="D3342" s="180"/>
    </row>
    <row r="3343" spans="4:4" x14ac:dyDescent="0.2">
      <c r="D3343" s="180"/>
    </row>
    <row r="3344" spans="4:4" x14ac:dyDescent="0.2">
      <c r="D3344" s="180"/>
    </row>
    <row r="3345" spans="4:4" x14ac:dyDescent="0.2">
      <c r="D3345" s="180"/>
    </row>
    <row r="3346" spans="4:4" x14ac:dyDescent="0.2">
      <c r="D3346" s="180"/>
    </row>
    <row r="3347" spans="4:4" x14ac:dyDescent="0.2">
      <c r="D3347" s="180"/>
    </row>
    <row r="3348" spans="4:4" x14ac:dyDescent="0.2">
      <c r="D3348" s="180"/>
    </row>
    <row r="3349" spans="4:4" x14ac:dyDescent="0.2">
      <c r="D3349" s="180"/>
    </row>
    <row r="3350" spans="4:4" x14ac:dyDescent="0.2">
      <c r="D3350" s="180"/>
    </row>
    <row r="3351" spans="4:4" x14ac:dyDescent="0.2">
      <c r="D3351" s="180"/>
    </row>
    <row r="3352" spans="4:4" x14ac:dyDescent="0.2">
      <c r="D3352" s="180"/>
    </row>
    <row r="3353" spans="4:4" x14ac:dyDescent="0.2">
      <c r="D3353" s="180"/>
    </row>
    <row r="3354" spans="4:4" x14ac:dyDescent="0.2">
      <c r="D3354" s="180"/>
    </row>
    <row r="3355" spans="4:4" x14ac:dyDescent="0.2">
      <c r="D3355" s="180"/>
    </row>
    <row r="3356" spans="4:4" x14ac:dyDescent="0.2">
      <c r="D3356" s="180"/>
    </row>
    <row r="3357" spans="4:4" x14ac:dyDescent="0.2">
      <c r="D3357" s="180"/>
    </row>
    <row r="3358" spans="4:4" x14ac:dyDescent="0.2">
      <c r="D3358" s="180"/>
    </row>
    <row r="3359" spans="4:4" x14ac:dyDescent="0.2">
      <c r="D3359" s="180"/>
    </row>
    <row r="3360" spans="4:4" x14ac:dyDescent="0.2">
      <c r="D3360" s="180"/>
    </row>
    <row r="3361" spans="4:4" x14ac:dyDescent="0.2">
      <c r="D3361" s="180"/>
    </row>
    <row r="3362" spans="4:4" x14ac:dyDescent="0.2">
      <c r="D3362" s="180"/>
    </row>
    <row r="3363" spans="4:4" x14ac:dyDescent="0.2">
      <c r="D3363" s="180"/>
    </row>
    <row r="3364" spans="4:4" x14ac:dyDescent="0.2">
      <c r="D3364" s="180"/>
    </row>
    <row r="3365" spans="4:4" x14ac:dyDescent="0.2">
      <c r="D3365" s="180"/>
    </row>
    <row r="3366" spans="4:4" x14ac:dyDescent="0.2">
      <c r="D3366" s="180"/>
    </row>
    <row r="3367" spans="4:4" x14ac:dyDescent="0.2">
      <c r="D3367" s="180"/>
    </row>
    <row r="3368" spans="4:4" x14ac:dyDescent="0.2">
      <c r="D3368" s="180"/>
    </row>
    <row r="3369" spans="4:4" x14ac:dyDescent="0.2">
      <c r="D3369" s="180"/>
    </row>
    <row r="3370" spans="4:4" x14ac:dyDescent="0.2">
      <c r="D3370" s="180"/>
    </row>
    <row r="3371" spans="4:4" x14ac:dyDescent="0.2">
      <c r="D3371" s="180"/>
    </row>
    <row r="3372" spans="4:4" x14ac:dyDescent="0.2">
      <c r="D3372" s="180"/>
    </row>
    <row r="3373" spans="4:4" x14ac:dyDescent="0.2">
      <c r="D3373" s="180"/>
    </row>
    <row r="3374" spans="4:4" x14ac:dyDescent="0.2">
      <c r="D3374" s="180"/>
    </row>
    <row r="3375" spans="4:4" x14ac:dyDescent="0.2">
      <c r="D3375" s="180"/>
    </row>
    <row r="3376" spans="4:4" x14ac:dyDescent="0.2">
      <c r="D3376" s="180"/>
    </row>
    <row r="3377" spans="4:4" x14ac:dyDescent="0.2">
      <c r="D3377" s="180"/>
    </row>
    <row r="3378" spans="4:4" x14ac:dyDescent="0.2">
      <c r="D3378" s="180"/>
    </row>
    <row r="3379" spans="4:4" x14ac:dyDescent="0.2">
      <c r="D3379" s="180"/>
    </row>
    <row r="3380" spans="4:4" x14ac:dyDescent="0.2">
      <c r="D3380" s="180"/>
    </row>
    <row r="3381" spans="4:4" x14ac:dyDescent="0.2">
      <c r="D3381" s="180"/>
    </row>
    <row r="3382" spans="4:4" x14ac:dyDescent="0.2">
      <c r="D3382" s="180"/>
    </row>
    <row r="3383" spans="4:4" x14ac:dyDescent="0.2">
      <c r="D3383" s="180"/>
    </row>
    <row r="3384" spans="4:4" x14ac:dyDescent="0.2">
      <c r="D3384" s="180"/>
    </row>
    <row r="3385" spans="4:4" x14ac:dyDescent="0.2">
      <c r="D3385" s="180"/>
    </row>
    <row r="3386" spans="4:4" x14ac:dyDescent="0.2">
      <c r="D3386" s="180"/>
    </row>
    <row r="3387" spans="4:4" x14ac:dyDescent="0.2">
      <c r="D3387" s="180"/>
    </row>
    <row r="3388" spans="4:4" x14ac:dyDescent="0.2">
      <c r="D3388" s="180"/>
    </row>
    <row r="3389" spans="4:4" x14ac:dyDescent="0.2">
      <c r="D3389" s="180"/>
    </row>
    <row r="3390" spans="4:4" x14ac:dyDescent="0.2">
      <c r="D3390" s="180"/>
    </row>
    <row r="3391" spans="4:4" x14ac:dyDescent="0.2">
      <c r="D3391" s="180"/>
    </row>
    <row r="3392" spans="4:4" x14ac:dyDescent="0.2">
      <c r="D3392" s="180"/>
    </row>
    <row r="3393" spans="4:4" x14ac:dyDescent="0.2">
      <c r="D3393" s="180"/>
    </row>
    <row r="3394" spans="4:4" x14ac:dyDescent="0.2">
      <c r="D3394" s="180"/>
    </row>
    <row r="3395" spans="4:4" x14ac:dyDescent="0.2">
      <c r="D3395" s="180"/>
    </row>
    <row r="3396" spans="4:4" x14ac:dyDescent="0.2">
      <c r="D3396" s="180"/>
    </row>
    <row r="3397" spans="4:4" x14ac:dyDescent="0.2">
      <c r="D3397" s="180"/>
    </row>
    <row r="3398" spans="4:4" x14ac:dyDescent="0.2">
      <c r="D3398" s="180"/>
    </row>
    <row r="3399" spans="4:4" x14ac:dyDescent="0.2">
      <c r="D3399" s="180"/>
    </row>
    <row r="3400" spans="4:4" x14ac:dyDescent="0.2">
      <c r="D3400" s="180"/>
    </row>
    <row r="3401" spans="4:4" x14ac:dyDescent="0.2">
      <c r="D3401" s="180"/>
    </row>
    <row r="3402" spans="4:4" x14ac:dyDescent="0.2">
      <c r="D3402" s="180"/>
    </row>
    <row r="3403" spans="4:4" x14ac:dyDescent="0.2">
      <c r="D3403" s="180"/>
    </row>
    <row r="3404" spans="4:4" x14ac:dyDescent="0.2">
      <c r="D3404" s="180"/>
    </row>
    <row r="3405" spans="4:4" x14ac:dyDescent="0.2">
      <c r="D3405" s="180"/>
    </row>
    <row r="3406" spans="4:4" x14ac:dyDescent="0.2">
      <c r="D3406" s="180"/>
    </row>
    <row r="3407" spans="4:4" x14ac:dyDescent="0.2">
      <c r="D3407" s="180"/>
    </row>
    <row r="3408" spans="4:4" x14ac:dyDescent="0.2">
      <c r="D3408" s="180"/>
    </row>
    <row r="3409" spans="4:4" x14ac:dyDescent="0.2">
      <c r="D3409" s="180"/>
    </row>
    <row r="3410" spans="4:4" x14ac:dyDescent="0.2">
      <c r="D3410" s="180"/>
    </row>
    <row r="3411" spans="4:4" x14ac:dyDescent="0.2">
      <c r="D3411" s="180"/>
    </row>
    <row r="3412" spans="4:4" x14ac:dyDescent="0.2">
      <c r="D3412" s="180"/>
    </row>
    <row r="3413" spans="4:4" x14ac:dyDescent="0.2">
      <c r="D3413" s="180"/>
    </row>
    <row r="3414" spans="4:4" x14ac:dyDescent="0.2">
      <c r="D3414" s="180"/>
    </row>
    <row r="3415" spans="4:4" x14ac:dyDescent="0.2">
      <c r="D3415" s="180"/>
    </row>
    <row r="3416" spans="4:4" x14ac:dyDescent="0.2">
      <c r="D3416" s="180"/>
    </row>
    <row r="3417" spans="4:4" x14ac:dyDescent="0.2">
      <c r="D3417" s="180"/>
    </row>
    <row r="3418" spans="4:4" x14ac:dyDescent="0.2">
      <c r="D3418" s="180"/>
    </row>
    <row r="3419" spans="4:4" x14ac:dyDescent="0.2">
      <c r="D3419" s="180"/>
    </row>
    <row r="3420" spans="4:4" x14ac:dyDescent="0.2">
      <c r="D3420" s="180"/>
    </row>
    <row r="3421" spans="4:4" x14ac:dyDescent="0.2">
      <c r="D3421" s="180"/>
    </row>
    <row r="3422" spans="4:4" x14ac:dyDescent="0.2">
      <c r="D3422" s="180"/>
    </row>
    <row r="3423" spans="4:4" x14ac:dyDescent="0.2">
      <c r="D3423" s="180"/>
    </row>
    <row r="3424" spans="4:4" x14ac:dyDescent="0.2">
      <c r="D3424" s="180"/>
    </row>
    <row r="3425" spans="4:4" x14ac:dyDescent="0.2">
      <c r="D3425" s="180"/>
    </row>
    <row r="3426" spans="4:4" x14ac:dyDescent="0.2">
      <c r="D3426" s="180"/>
    </row>
    <row r="3427" spans="4:4" x14ac:dyDescent="0.2">
      <c r="D3427" s="180"/>
    </row>
    <row r="3428" spans="4:4" x14ac:dyDescent="0.2">
      <c r="D3428" s="180"/>
    </row>
    <row r="3429" spans="4:4" x14ac:dyDescent="0.2">
      <c r="D3429" s="180"/>
    </row>
    <row r="3430" spans="4:4" x14ac:dyDescent="0.2">
      <c r="D3430" s="180"/>
    </row>
    <row r="3431" spans="4:4" x14ac:dyDescent="0.2">
      <c r="D3431" s="180"/>
    </row>
    <row r="3432" spans="4:4" x14ac:dyDescent="0.2">
      <c r="D3432" s="180"/>
    </row>
    <row r="3433" spans="4:4" x14ac:dyDescent="0.2">
      <c r="D3433" s="180"/>
    </row>
    <row r="3434" spans="4:4" x14ac:dyDescent="0.2">
      <c r="D3434" s="180"/>
    </row>
    <row r="3435" spans="4:4" x14ac:dyDescent="0.2">
      <c r="D3435" s="180"/>
    </row>
    <row r="3436" spans="4:4" x14ac:dyDescent="0.2">
      <c r="D3436" s="180"/>
    </row>
    <row r="3437" spans="4:4" x14ac:dyDescent="0.2">
      <c r="D3437" s="180"/>
    </row>
    <row r="3438" spans="4:4" x14ac:dyDescent="0.2">
      <c r="D3438" s="180"/>
    </row>
    <row r="3439" spans="4:4" x14ac:dyDescent="0.2">
      <c r="D3439" s="180"/>
    </row>
    <row r="3440" spans="4:4" x14ac:dyDescent="0.2">
      <c r="D3440" s="180"/>
    </row>
    <row r="3441" spans="4:4" x14ac:dyDescent="0.2">
      <c r="D3441" s="180"/>
    </row>
    <row r="3442" spans="4:4" x14ac:dyDescent="0.2">
      <c r="D3442" s="180"/>
    </row>
    <row r="3443" spans="4:4" x14ac:dyDescent="0.2">
      <c r="D3443" s="180"/>
    </row>
    <row r="3444" spans="4:4" x14ac:dyDescent="0.2">
      <c r="D3444" s="180"/>
    </row>
    <row r="3445" spans="4:4" x14ac:dyDescent="0.2">
      <c r="D3445" s="180"/>
    </row>
    <row r="3446" spans="4:4" x14ac:dyDescent="0.2">
      <c r="D3446" s="180"/>
    </row>
    <row r="3447" spans="4:4" x14ac:dyDescent="0.2">
      <c r="D3447" s="180"/>
    </row>
    <row r="3448" spans="4:4" x14ac:dyDescent="0.2">
      <c r="D3448" s="180"/>
    </row>
    <row r="3449" spans="4:4" x14ac:dyDescent="0.2">
      <c r="D3449" s="180"/>
    </row>
    <row r="3450" spans="4:4" x14ac:dyDescent="0.2">
      <c r="D3450" s="180"/>
    </row>
    <row r="3451" spans="4:4" x14ac:dyDescent="0.2">
      <c r="D3451" s="180"/>
    </row>
    <row r="3452" spans="4:4" x14ac:dyDescent="0.2">
      <c r="D3452" s="180"/>
    </row>
    <row r="3453" spans="4:4" x14ac:dyDescent="0.2">
      <c r="D3453" s="180"/>
    </row>
    <row r="3454" spans="4:4" x14ac:dyDescent="0.2">
      <c r="D3454" s="180"/>
    </row>
    <row r="3455" spans="4:4" x14ac:dyDescent="0.2">
      <c r="D3455" s="180"/>
    </row>
    <row r="3456" spans="4:4" x14ac:dyDescent="0.2">
      <c r="D3456" s="180"/>
    </row>
    <row r="3457" spans="4:4" x14ac:dyDescent="0.2">
      <c r="D3457" s="180"/>
    </row>
    <row r="3458" spans="4:4" x14ac:dyDescent="0.2">
      <c r="D3458" s="180"/>
    </row>
    <row r="3459" spans="4:4" x14ac:dyDescent="0.2">
      <c r="D3459" s="180"/>
    </row>
    <row r="3460" spans="4:4" x14ac:dyDescent="0.2">
      <c r="D3460" s="180"/>
    </row>
    <row r="3461" spans="4:4" x14ac:dyDescent="0.2">
      <c r="D3461" s="180"/>
    </row>
    <row r="3462" spans="4:4" x14ac:dyDescent="0.2">
      <c r="D3462" s="180"/>
    </row>
    <row r="3463" spans="4:4" x14ac:dyDescent="0.2">
      <c r="D3463" s="180"/>
    </row>
    <row r="3464" spans="4:4" x14ac:dyDescent="0.2">
      <c r="D3464" s="180"/>
    </row>
    <row r="3465" spans="4:4" x14ac:dyDescent="0.2">
      <c r="D3465" s="180"/>
    </row>
    <row r="3466" spans="4:4" x14ac:dyDescent="0.2">
      <c r="D3466" s="180"/>
    </row>
    <row r="3467" spans="4:4" x14ac:dyDescent="0.2">
      <c r="D3467" s="180"/>
    </row>
    <row r="3468" spans="4:4" x14ac:dyDescent="0.2">
      <c r="D3468" s="180"/>
    </row>
    <row r="3469" spans="4:4" x14ac:dyDescent="0.2">
      <c r="D3469" s="180"/>
    </row>
    <row r="3470" spans="4:4" x14ac:dyDescent="0.2">
      <c r="D3470" s="180"/>
    </row>
    <row r="3471" spans="4:4" x14ac:dyDescent="0.2">
      <c r="D3471" s="180"/>
    </row>
    <row r="3472" spans="4:4" x14ac:dyDescent="0.2">
      <c r="D3472" s="180"/>
    </row>
    <row r="3473" spans="4:4" x14ac:dyDescent="0.2">
      <c r="D3473" s="180"/>
    </row>
    <row r="3474" spans="4:4" x14ac:dyDescent="0.2">
      <c r="D3474" s="180"/>
    </row>
    <row r="3475" spans="4:4" x14ac:dyDescent="0.2">
      <c r="D3475" s="180"/>
    </row>
    <row r="3476" spans="4:4" x14ac:dyDescent="0.2">
      <c r="D3476" s="180"/>
    </row>
    <row r="3477" spans="4:4" x14ac:dyDescent="0.2">
      <c r="D3477" s="180"/>
    </row>
    <row r="3478" spans="4:4" x14ac:dyDescent="0.2">
      <c r="D3478" s="180"/>
    </row>
    <row r="3479" spans="4:4" x14ac:dyDescent="0.2">
      <c r="D3479" s="180"/>
    </row>
    <row r="3480" spans="4:4" x14ac:dyDescent="0.2">
      <c r="D3480" s="180"/>
    </row>
    <row r="3481" spans="4:4" x14ac:dyDescent="0.2">
      <c r="D3481" s="180"/>
    </row>
    <row r="3482" spans="4:4" x14ac:dyDescent="0.2">
      <c r="D3482" s="180"/>
    </row>
    <row r="3483" spans="4:4" x14ac:dyDescent="0.2">
      <c r="D3483" s="180"/>
    </row>
    <row r="3484" spans="4:4" x14ac:dyDescent="0.2">
      <c r="D3484" s="180"/>
    </row>
    <row r="3485" spans="4:4" x14ac:dyDescent="0.2">
      <c r="D3485" s="180"/>
    </row>
    <row r="3486" spans="4:4" x14ac:dyDescent="0.2">
      <c r="D3486" s="180"/>
    </row>
    <row r="3487" spans="4:4" x14ac:dyDescent="0.2">
      <c r="D3487" s="180"/>
    </row>
    <row r="3488" spans="4:4" x14ac:dyDescent="0.2">
      <c r="D3488" s="180"/>
    </row>
    <row r="3489" spans="4:4" x14ac:dyDescent="0.2">
      <c r="D3489" s="180"/>
    </row>
    <row r="3490" spans="4:4" x14ac:dyDescent="0.2">
      <c r="D3490" s="180"/>
    </row>
    <row r="3491" spans="4:4" x14ac:dyDescent="0.2">
      <c r="D3491" s="180"/>
    </row>
    <row r="3492" spans="4:4" x14ac:dyDescent="0.2">
      <c r="D3492" s="180"/>
    </row>
    <row r="3493" spans="4:4" x14ac:dyDescent="0.2">
      <c r="D3493" s="180"/>
    </row>
    <row r="3494" spans="4:4" x14ac:dyDescent="0.2">
      <c r="D3494" s="180"/>
    </row>
    <row r="3495" spans="4:4" x14ac:dyDescent="0.2">
      <c r="D3495" s="180"/>
    </row>
    <row r="3496" spans="4:4" x14ac:dyDescent="0.2">
      <c r="D3496" s="180"/>
    </row>
    <row r="3497" spans="4:4" x14ac:dyDescent="0.2">
      <c r="D3497" s="180"/>
    </row>
    <row r="3498" spans="4:4" x14ac:dyDescent="0.2">
      <c r="D3498" s="180"/>
    </row>
    <row r="3499" spans="4:4" x14ac:dyDescent="0.2">
      <c r="D3499" s="180"/>
    </row>
    <row r="3500" spans="4:4" x14ac:dyDescent="0.2">
      <c r="D3500" s="180"/>
    </row>
    <row r="3501" spans="4:4" x14ac:dyDescent="0.2">
      <c r="D3501" s="180"/>
    </row>
    <row r="3502" spans="4:4" x14ac:dyDescent="0.2">
      <c r="D3502" s="180"/>
    </row>
    <row r="3503" spans="4:4" x14ac:dyDescent="0.2">
      <c r="D3503" s="180"/>
    </row>
    <row r="3504" spans="4:4" x14ac:dyDescent="0.2">
      <c r="D3504" s="180"/>
    </row>
    <row r="3505" spans="4:4" x14ac:dyDescent="0.2">
      <c r="D3505" s="180"/>
    </row>
    <row r="3506" spans="4:4" x14ac:dyDescent="0.2">
      <c r="D3506" s="180"/>
    </row>
    <row r="3507" spans="4:4" x14ac:dyDescent="0.2">
      <c r="D3507" s="180"/>
    </row>
    <row r="3508" spans="4:4" x14ac:dyDescent="0.2">
      <c r="D3508" s="180"/>
    </row>
    <row r="3509" spans="4:4" x14ac:dyDescent="0.2">
      <c r="D3509" s="180"/>
    </row>
    <row r="3510" spans="4:4" x14ac:dyDescent="0.2">
      <c r="D3510" s="180"/>
    </row>
    <row r="3511" spans="4:4" x14ac:dyDescent="0.2">
      <c r="D3511" s="180"/>
    </row>
    <row r="3512" spans="4:4" x14ac:dyDescent="0.2">
      <c r="D3512" s="180"/>
    </row>
    <row r="3513" spans="4:4" x14ac:dyDescent="0.2">
      <c r="D3513" s="180"/>
    </row>
    <row r="3514" spans="4:4" x14ac:dyDescent="0.2">
      <c r="D3514" s="180"/>
    </row>
    <row r="3515" spans="4:4" x14ac:dyDescent="0.2">
      <c r="D3515" s="180"/>
    </row>
    <row r="3516" spans="4:4" x14ac:dyDescent="0.2">
      <c r="D3516" s="180"/>
    </row>
    <row r="3517" spans="4:4" x14ac:dyDescent="0.2">
      <c r="D3517" s="180"/>
    </row>
    <row r="3518" spans="4:4" x14ac:dyDescent="0.2">
      <c r="D3518" s="180"/>
    </row>
    <row r="3519" spans="4:4" x14ac:dyDescent="0.2">
      <c r="D3519" s="180"/>
    </row>
    <row r="3520" spans="4:4" x14ac:dyDescent="0.2">
      <c r="D3520" s="180"/>
    </row>
    <row r="3521" spans="4:4" x14ac:dyDescent="0.2">
      <c r="D3521" s="180"/>
    </row>
    <row r="3522" spans="4:4" x14ac:dyDescent="0.2">
      <c r="D3522" s="180"/>
    </row>
    <row r="3523" spans="4:4" x14ac:dyDescent="0.2">
      <c r="D3523" s="180"/>
    </row>
    <row r="3524" spans="4:4" x14ac:dyDescent="0.2">
      <c r="D3524" s="180"/>
    </row>
    <row r="3525" spans="4:4" x14ac:dyDescent="0.2">
      <c r="D3525" s="180"/>
    </row>
    <row r="3526" spans="4:4" x14ac:dyDescent="0.2">
      <c r="D3526" s="180"/>
    </row>
    <row r="3527" spans="4:4" x14ac:dyDescent="0.2">
      <c r="D3527" s="180"/>
    </row>
    <row r="3528" spans="4:4" x14ac:dyDescent="0.2">
      <c r="D3528" s="180"/>
    </row>
    <row r="3529" spans="4:4" x14ac:dyDescent="0.2">
      <c r="D3529" s="180"/>
    </row>
    <row r="3530" spans="4:4" x14ac:dyDescent="0.2">
      <c r="D3530" s="180"/>
    </row>
    <row r="3531" spans="4:4" x14ac:dyDescent="0.2">
      <c r="D3531" s="180"/>
    </row>
    <row r="3532" spans="4:4" x14ac:dyDescent="0.2">
      <c r="D3532" s="180"/>
    </row>
    <row r="3533" spans="4:4" x14ac:dyDescent="0.2">
      <c r="D3533" s="180"/>
    </row>
    <row r="3534" spans="4:4" x14ac:dyDescent="0.2">
      <c r="D3534" s="180"/>
    </row>
    <row r="3535" spans="4:4" x14ac:dyDescent="0.2">
      <c r="D3535" s="180"/>
    </row>
    <row r="3536" spans="4:4" x14ac:dyDescent="0.2">
      <c r="D3536" s="180"/>
    </row>
    <row r="3537" spans="4:4" x14ac:dyDescent="0.2">
      <c r="D3537" s="180"/>
    </row>
    <row r="3538" spans="4:4" x14ac:dyDescent="0.2">
      <c r="D3538" s="180"/>
    </row>
    <row r="3539" spans="4:4" x14ac:dyDescent="0.2">
      <c r="D3539" s="180"/>
    </row>
    <row r="3540" spans="4:4" x14ac:dyDescent="0.2">
      <c r="D3540" s="180"/>
    </row>
    <row r="3541" spans="4:4" x14ac:dyDescent="0.2">
      <c r="D3541" s="180"/>
    </row>
    <row r="3542" spans="4:4" x14ac:dyDescent="0.2">
      <c r="D3542" s="180"/>
    </row>
    <row r="3543" spans="4:4" x14ac:dyDescent="0.2">
      <c r="D3543" s="180"/>
    </row>
    <row r="3544" spans="4:4" x14ac:dyDescent="0.2">
      <c r="D3544" s="180"/>
    </row>
    <row r="3545" spans="4:4" x14ac:dyDescent="0.2">
      <c r="D3545" s="180"/>
    </row>
    <row r="3546" spans="4:4" x14ac:dyDescent="0.2">
      <c r="D3546" s="180"/>
    </row>
    <row r="3547" spans="4:4" x14ac:dyDescent="0.2">
      <c r="D3547" s="180"/>
    </row>
    <row r="3548" spans="4:4" x14ac:dyDescent="0.2">
      <c r="D3548" s="180"/>
    </row>
    <row r="3549" spans="4:4" x14ac:dyDescent="0.2">
      <c r="D3549" s="180"/>
    </row>
    <row r="3550" spans="4:4" x14ac:dyDescent="0.2">
      <c r="D3550" s="180"/>
    </row>
    <row r="3551" spans="4:4" x14ac:dyDescent="0.2">
      <c r="D3551" s="180"/>
    </row>
    <row r="3552" spans="4:4" x14ac:dyDescent="0.2">
      <c r="D3552" s="180"/>
    </row>
    <row r="3553" spans="4:4" x14ac:dyDescent="0.2">
      <c r="D3553" s="180"/>
    </row>
    <row r="3554" spans="4:4" x14ac:dyDescent="0.2">
      <c r="D3554" s="180"/>
    </row>
    <row r="3555" spans="4:4" x14ac:dyDescent="0.2">
      <c r="D3555" s="180"/>
    </row>
    <row r="3556" spans="4:4" x14ac:dyDescent="0.2">
      <c r="D3556" s="180"/>
    </row>
    <row r="3557" spans="4:4" x14ac:dyDescent="0.2">
      <c r="D3557" s="180"/>
    </row>
    <row r="3558" spans="4:4" x14ac:dyDescent="0.2">
      <c r="D3558" s="180"/>
    </row>
    <row r="3559" spans="4:4" x14ac:dyDescent="0.2">
      <c r="D3559" s="180"/>
    </row>
    <row r="3560" spans="4:4" x14ac:dyDescent="0.2">
      <c r="D3560" s="180"/>
    </row>
    <row r="3561" spans="4:4" x14ac:dyDescent="0.2">
      <c r="D3561" s="180"/>
    </row>
    <row r="3562" spans="4:4" x14ac:dyDescent="0.2">
      <c r="D3562" s="180"/>
    </row>
    <row r="3563" spans="4:4" x14ac:dyDescent="0.2">
      <c r="D3563" s="180"/>
    </row>
    <row r="3564" spans="4:4" x14ac:dyDescent="0.2">
      <c r="D3564" s="180"/>
    </row>
    <row r="3565" spans="4:4" x14ac:dyDescent="0.2">
      <c r="D3565" s="180"/>
    </row>
    <row r="3566" spans="4:4" x14ac:dyDescent="0.2">
      <c r="D3566" s="180"/>
    </row>
    <row r="3567" spans="4:4" x14ac:dyDescent="0.2">
      <c r="D3567" s="180"/>
    </row>
    <row r="3568" spans="4:4" x14ac:dyDescent="0.2">
      <c r="D3568" s="180"/>
    </row>
    <row r="3569" spans="4:4" x14ac:dyDescent="0.2">
      <c r="D3569" s="180"/>
    </row>
    <row r="3570" spans="4:4" x14ac:dyDescent="0.2">
      <c r="D3570" s="180"/>
    </row>
    <row r="3571" spans="4:4" x14ac:dyDescent="0.2">
      <c r="D3571" s="180"/>
    </row>
    <row r="3572" spans="4:4" x14ac:dyDescent="0.2">
      <c r="D3572" s="180"/>
    </row>
    <row r="3573" spans="4:4" x14ac:dyDescent="0.2">
      <c r="D3573" s="180"/>
    </row>
    <row r="3574" spans="4:4" x14ac:dyDescent="0.2">
      <c r="D3574" s="180"/>
    </row>
    <row r="3575" spans="4:4" x14ac:dyDescent="0.2">
      <c r="D3575" s="180"/>
    </row>
    <row r="3576" spans="4:4" x14ac:dyDescent="0.2">
      <c r="D3576" s="180"/>
    </row>
    <row r="3577" spans="4:4" x14ac:dyDescent="0.2">
      <c r="D3577" s="180"/>
    </row>
    <row r="3578" spans="4:4" x14ac:dyDescent="0.2">
      <c r="D3578" s="180"/>
    </row>
    <row r="3579" spans="4:4" x14ac:dyDescent="0.2">
      <c r="D3579" s="180"/>
    </row>
    <row r="3580" spans="4:4" x14ac:dyDescent="0.2">
      <c r="D3580" s="180"/>
    </row>
    <row r="3581" spans="4:4" x14ac:dyDescent="0.2">
      <c r="D3581" s="180"/>
    </row>
    <row r="3582" spans="4:4" x14ac:dyDescent="0.2">
      <c r="D3582" s="180"/>
    </row>
    <row r="3583" spans="4:4" x14ac:dyDescent="0.2">
      <c r="D3583" s="180"/>
    </row>
    <row r="3584" spans="4:4" x14ac:dyDescent="0.2">
      <c r="D3584" s="180"/>
    </row>
    <row r="3585" spans="4:4" x14ac:dyDescent="0.2">
      <c r="D3585" s="180"/>
    </row>
    <row r="3586" spans="4:4" x14ac:dyDescent="0.2">
      <c r="D3586" s="180"/>
    </row>
    <row r="3587" spans="4:4" x14ac:dyDescent="0.2">
      <c r="D3587" s="180"/>
    </row>
    <row r="3588" spans="4:4" x14ac:dyDescent="0.2">
      <c r="D3588" s="180"/>
    </row>
    <row r="3589" spans="4:4" x14ac:dyDescent="0.2">
      <c r="D3589" s="180"/>
    </row>
    <row r="3590" spans="4:4" x14ac:dyDescent="0.2">
      <c r="D3590" s="180"/>
    </row>
    <row r="3591" spans="4:4" x14ac:dyDescent="0.2">
      <c r="D3591" s="180"/>
    </row>
    <row r="3592" spans="4:4" x14ac:dyDescent="0.2">
      <c r="D3592" s="180"/>
    </row>
    <row r="3593" spans="4:4" x14ac:dyDescent="0.2">
      <c r="D3593" s="180"/>
    </row>
    <row r="3594" spans="4:4" x14ac:dyDescent="0.2">
      <c r="D3594" s="180"/>
    </row>
    <row r="3595" spans="4:4" x14ac:dyDescent="0.2">
      <c r="D3595" s="180"/>
    </row>
    <row r="3596" spans="4:4" x14ac:dyDescent="0.2">
      <c r="D3596" s="180"/>
    </row>
    <row r="3597" spans="4:4" x14ac:dyDescent="0.2">
      <c r="D3597" s="180"/>
    </row>
    <row r="3598" spans="4:4" x14ac:dyDescent="0.2">
      <c r="D3598" s="180"/>
    </row>
    <row r="3599" spans="4:4" x14ac:dyDescent="0.2">
      <c r="D3599" s="180"/>
    </row>
    <row r="3600" spans="4:4" x14ac:dyDescent="0.2">
      <c r="D3600" s="180"/>
    </row>
    <row r="3601" spans="4:4" x14ac:dyDescent="0.2">
      <c r="D3601" s="180"/>
    </row>
    <row r="3602" spans="4:4" x14ac:dyDescent="0.2">
      <c r="D3602" s="180"/>
    </row>
    <row r="3603" spans="4:4" x14ac:dyDescent="0.2">
      <c r="D3603" s="180"/>
    </row>
    <row r="3604" spans="4:4" x14ac:dyDescent="0.2">
      <c r="D3604" s="180"/>
    </row>
    <row r="3605" spans="4:4" x14ac:dyDescent="0.2">
      <c r="D3605" s="180"/>
    </row>
    <row r="3606" spans="4:4" x14ac:dyDescent="0.2">
      <c r="D3606" s="180"/>
    </row>
    <row r="3607" spans="4:4" x14ac:dyDescent="0.2">
      <c r="D3607" s="180"/>
    </row>
    <row r="3608" spans="4:4" x14ac:dyDescent="0.2">
      <c r="D3608" s="180"/>
    </row>
    <row r="3609" spans="4:4" x14ac:dyDescent="0.2">
      <c r="D3609" s="180"/>
    </row>
    <row r="3610" spans="4:4" x14ac:dyDescent="0.2">
      <c r="D3610" s="180"/>
    </row>
    <row r="3611" spans="4:4" x14ac:dyDescent="0.2">
      <c r="D3611" s="180"/>
    </row>
    <row r="3612" spans="4:4" x14ac:dyDescent="0.2">
      <c r="D3612" s="180"/>
    </row>
    <row r="3613" spans="4:4" x14ac:dyDescent="0.2">
      <c r="D3613" s="180"/>
    </row>
    <row r="3614" spans="4:4" x14ac:dyDescent="0.2">
      <c r="D3614" s="180"/>
    </row>
    <row r="3615" spans="4:4" x14ac:dyDescent="0.2">
      <c r="D3615" s="180"/>
    </row>
    <row r="3616" spans="4:4" x14ac:dyDescent="0.2">
      <c r="D3616" s="180"/>
    </row>
    <row r="3617" spans="4:4" x14ac:dyDescent="0.2">
      <c r="D3617" s="180"/>
    </row>
    <row r="3618" spans="4:4" x14ac:dyDescent="0.2">
      <c r="D3618" s="180"/>
    </row>
    <row r="3619" spans="4:4" x14ac:dyDescent="0.2">
      <c r="D3619" s="180"/>
    </row>
    <row r="3620" spans="4:4" x14ac:dyDescent="0.2">
      <c r="D3620" s="180"/>
    </row>
    <row r="3621" spans="4:4" x14ac:dyDescent="0.2">
      <c r="D3621" s="180"/>
    </row>
    <row r="3622" spans="4:4" x14ac:dyDescent="0.2">
      <c r="D3622" s="180"/>
    </row>
    <row r="3623" spans="4:4" x14ac:dyDescent="0.2">
      <c r="D3623" s="180"/>
    </row>
    <row r="3624" spans="4:4" x14ac:dyDescent="0.2">
      <c r="D3624" s="180"/>
    </row>
    <row r="3625" spans="4:4" x14ac:dyDescent="0.2">
      <c r="D3625" s="180"/>
    </row>
    <row r="3626" spans="4:4" x14ac:dyDescent="0.2">
      <c r="D3626" s="180"/>
    </row>
    <row r="3627" spans="4:4" x14ac:dyDescent="0.2">
      <c r="D3627" s="180"/>
    </row>
    <row r="3628" spans="4:4" x14ac:dyDescent="0.2">
      <c r="D3628" s="180"/>
    </row>
    <row r="3629" spans="4:4" x14ac:dyDescent="0.2">
      <c r="D3629" s="180"/>
    </row>
    <row r="3630" spans="4:4" x14ac:dyDescent="0.2">
      <c r="D3630" s="180"/>
    </row>
    <row r="3631" spans="4:4" x14ac:dyDescent="0.2">
      <c r="D3631" s="180"/>
    </row>
    <row r="3632" spans="4:4" x14ac:dyDescent="0.2">
      <c r="D3632" s="180"/>
    </row>
    <row r="3633" spans="4:4" x14ac:dyDescent="0.2">
      <c r="D3633" s="180"/>
    </row>
    <row r="3634" spans="4:4" x14ac:dyDescent="0.2">
      <c r="D3634" s="180"/>
    </row>
    <row r="3635" spans="4:4" x14ac:dyDescent="0.2">
      <c r="D3635" s="180"/>
    </row>
    <row r="3636" spans="4:4" x14ac:dyDescent="0.2">
      <c r="D3636" s="180"/>
    </row>
    <row r="3637" spans="4:4" x14ac:dyDescent="0.2">
      <c r="D3637" s="180"/>
    </row>
    <row r="3638" spans="4:4" x14ac:dyDescent="0.2">
      <c r="D3638" s="180"/>
    </row>
    <row r="3639" spans="4:4" x14ac:dyDescent="0.2">
      <c r="D3639" s="180"/>
    </row>
    <row r="3640" spans="4:4" x14ac:dyDescent="0.2">
      <c r="D3640" s="180"/>
    </row>
    <row r="3641" spans="4:4" x14ac:dyDescent="0.2">
      <c r="D3641" s="180"/>
    </row>
    <row r="3642" spans="4:4" x14ac:dyDescent="0.2">
      <c r="D3642" s="180"/>
    </row>
    <row r="3643" spans="4:4" x14ac:dyDescent="0.2">
      <c r="D3643" s="180"/>
    </row>
    <row r="3644" spans="4:4" x14ac:dyDescent="0.2">
      <c r="D3644" s="180"/>
    </row>
    <row r="3645" spans="4:4" x14ac:dyDescent="0.2">
      <c r="D3645" s="180"/>
    </row>
    <row r="3646" spans="4:4" x14ac:dyDescent="0.2">
      <c r="D3646" s="180"/>
    </row>
    <row r="3647" spans="4:4" x14ac:dyDescent="0.2">
      <c r="D3647" s="180"/>
    </row>
    <row r="3648" spans="4:4" x14ac:dyDescent="0.2">
      <c r="D3648" s="180"/>
    </row>
    <row r="3649" spans="4:4" x14ac:dyDescent="0.2">
      <c r="D3649" s="180"/>
    </row>
    <row r="3650" spans="4:4" x14ac:dyDescent="0.2">
      <c r="D3650" s="180"/>
    </row>
    <row r="3651" spans="4:4" x14ac:dyDescent="0.2">
      <c r="D3651" s="180"/>
    </row>
    <row r="3652" spans="4:4" x14ac:dyDescent="0.2">
      <c r="D3652" s="180"/>
    </row>
    <row r="3653" spans="4:4" x14ac:dyDescent="0.2">
      <c r="D3653" s="180"/>
    </row>
    <row r="3654" spans="4:4" x14ac:dyDescent="0.2">
      <c r="D3654" s="180"/>
    </row>
    <row r="3655" spans="4:4" x14ac:dyDescent="0.2">
      <c r="D3655" s="180"/>
    </row>
    <row r="3656" spans="4:4" x14ac:dyDescent="0.2">
      <c r="D3656" s="180"/>
    </row>
    <row r="3657" spans="4:4" x14ac:dyDescent="0.2">
      <c r="D3657" s="180"/>
    </row>
    <row r="3658" spans="4:4" x14ac:dyDescent="0.2">
      <c r="D3658" s="180"/>
    </row>
    <row r="3659" spans="4:4" x14ac:dyDescent="0.2">
      <c r="D3659" s="180"/>
    </row>
    <row r="3660" spans="4:4" x14ac:dyDescent="0.2">
      <c r="D3660" s="180"/>
    </row>
    <row r="3661" spans="4:4" x14ac:dyDescent="0.2">
      <c r="D3661" s="180"/>
    </row>
    <row r="3662" spans="4:4" x14ac:dyDescent="0.2">
      <c r="D3662" s="180"/>
    </row>
    <row r="3663" spans="4:4" x14ac:dyDescent="0.2">
      <c r="D3663" s="180"/>
    </row>
    <row r="3664" spans="4:4" x14ac:dyDescent="0.2">
      <c r="D3664" s="180"/>
    </row>
    <row r="3665" spans="4:4" x14ac:dyDescent="0.2">
      <c r="D3665" s="180"/>
    </row>
    <row r="3666" spans="4:4" x14ac:dyDescent="0.2">
      <c r="D3666" s="180"/>
    </row>
    <row r="3667" spans="4:4" x14ac:dyDescent="0.2">
      <c r="D3667" s="180"/>
    </row>
    <row r="3668" spans="4:4" x14ac:dyDescent="0.2">
      <c r="D3668" s="180"/>
    </row>
    <row r="3669" spans="4:4" x14ac:dyDescent="0.2">
      <c r="D3669" s="180"/>
    </row>
    <row r="3670" spans="4:4" x14ac:dyDescent="0.2">
      <c r="D3670" s="180"/>
    </row>
    <row r="3671" spans="4:4" x14ac:dyDescent="0.2">
      <c r="D3671" s="180"/>
    </row>
    <row r="3672" spans="4:4" x14ac:dyDescent="0.2">
      <c r="D3672" s="180"/>
    </row>
    <row r="3673" spans="4:4" x14ac:dyDescent="0.2">
      <c r="D3673" s="180"/>
    </row>
    <row r="3674" spans="4:4" x14ac:dyDescent="0.2">
      <c r="D3674" s="180"/>
    </row>
    <row r="3675" spans="4:4" x14ac:dyDescent="0.2">
      <c r="D3675" s="180"/>
    </row>
    <row r="3676" spans="4:4" x14ac:dyDescent="0.2">
      <c r="D3676" s="180"/>
    </row>
    <row r="3677" spans="4:4" x14ac:dyDescent="0.2">
      <c r="D3677" s="180"/>
    </row>
    <row r="3678" spans="4:4" x14ac:dyDescent="0.2">
      <c r="D3678" s="180"/>
    </row>
    <row r="3679" spans="4:4" x14ac:dyDescent="0.2">
      <c r="D3679" s="180"/>
    </row>
    <row r="3680" spans="4:4" x14ac:dyDescent="0.2">
      <c r="D3680" s="180"/>
    </row>
    <row r="3681" spans="4:4" x14ac:dyDescent="0.2">
      <c r="D3681" s="180"/>
    </row>
    <row r="3682" spans="4:4" x14ac:dyDescent="0.2">
      <c r="D3682" s="180"/>
    </row>
    <row r="3683" spans="4:4" x14ac:dyDescent="0.2">
      <c r="D3683" s="180"/>
    </row>
    <row r="3684" spans="4:4" x14ac:dyDescent="0.2">
      <c r="D3684" s="180"/>
    </row>
    <row r="3685" spans="4:4" x14ac:dyDescent="0.2">
      <c r="D3685" s="180"/>
    </row>
    <row r="3686" spans="4:4" x14ac:dyDescent="0.2">
      <c r="D3686" s="180"/>
    </row>
    <row r="3687" spans="4:4" x14ac:dyDescent="0.2">
      <c r="D3687" s="180"/>
    </row>
    <row r="3688" spans="4:4" x14ac:dyDescent="0.2">
      <c r="D3688" s="180"/>
    </row>
    <row r="3689" spans="4:4" x14ac:dyDescent="0.2">
      <c r="D3689" s="180"/>
    </row>
    <row r="3690" spans="4:4" x14ac:dyDescent="0.2">
      <c r="D3690" s="180"/>
    </row>
    <row r="3691" spans="4:4" x14ac:dyDescent="0.2">
      <c r="D3691" s="180"/>
    </row>
    <row r="3692" spans="4:4" x14ac:dyDescent="0.2">
      <c r="D3692" s="180"/>
    </row>
    <row r="3693" spans="4:4" x14ac:dyDescent="0.2">
      <c r="D3693" s="180"/>
    </row>
    <row r="3694" spans="4:4" x14ac:dyDescent="0.2">
      <c r="D3694" s="180"/>
    </row>
    <row r="3695" spans="4:4" x14ac:dyDescent="0.2">
      <c r="D3695" s="180"/>
    </row>
    <row r="3696" spans="4:4" x14ac:dyDescent="0.2">
      <c r="D3696" s="180"/>
    </row>
    <row r="3697" spans="4:4" x14ac:dyDescent="0.2">
      <c r="D3697" s="180"/>
    </row>
    <row r="3698" spans="4:4" x14ac:dyDescent="0.2">
      <c r="D3698" s="180"/>
    </row>
    <row r="3699" spans="4:4" x14ac:dyDescent="0.2">
      <c r="D3699" s="180"/>
    </row>
    <row r="3700" spans="4:4" x14ac:dyDescent="0.2">
      <c r="D3700" s="180"/>
    </row>
    <row r="3701" spans="4:4" x14ac:dyDescent="0.2">
      <c r="D3701" s="180"/>
    </row>
    <row r="3702" spans="4:4" x14ac:dyDescent="0.2">
      <c r="D3702" s="180"/>
    </row>
    <row r="3703" spans="4:4" x14ac:dyDescent="0.2">
      <c r="D3703" s="180"/>
    </row>
    <row r="3704" spans="4:4" x14ac:dyDescent="0.2">
      <c r="D3704" s="180"/>
    </row>
    <row r="3705" spans="4:4" x14ac:dyDescent="0.2">
      <c r="D3705" s="180"/>
    </row>
    <row r="3706" spans="4:4" x14ac:dyDescent="0.2">
      <c r="D3706" s="180"/>
    </row>
    <row r="3707" spans="4:4" x14ac:dyDescent="0.2">
      <c r="D3707" s="180"/>
    </row>
    <row r="3708" spans="4:4" x14ac:dyDescent="0.2">
      <c r="D3708" s="180"/>
    </row>
    <row r="3709" spans="4:4" x14ac:dyDescent="0.2">
      <c r="D3709" s="180"/>
    </row>
    <row r="3710" spans="4:4" x14ac:dyDescent="0.2">
      <c r="D3710" s="180"/>
    </row>
    <row r="3711" spans="4:4" x14ac:dyDescent="0.2">
      <c r="D3711" s="180"/>
    </row>
    <row r="3712" spans="4:4" x14ac:dyDescent="0.2">
      <c r="D3712" s="180"/>
    </row>
    <row r="3713" spans="4:4" x14ac:dyDescent="0.2">
      <c r="D3713" s="180"/>
    </row>
    <row r="3714" spans="4:4" x14ac:dyDescent="0.2">
      <c r="D3714" s="180"/>
    </row>
    <row r="3715" spans="4:4" x14ac:dyDescent="0.2">
      <c r="D3715" s="180"/>
    </row>
    <row r="3716" spans="4:4" x14ac:dyDescent="0.2">
      <c r="D3716" s="180"/>
    </row>
    <row r="3717" spans="4:4" x14ac:dyDescent="0.2">
      <c r="D3717" s="180"/>
    </row>
    <row r="3718" spans="4:4" x14ac:dyDescent="0.2">
      <c r="D3718" s="180"/>
    </row>
    <row r="3719" spans="4:4" x14ac:dyDescent="0.2">
      <c r="D3719" s="180"/>
    </row>
    <row r="3720" spans="4:4" x14ac:dyDescent="0.2">
      <c r="D3720" s="180"/>
    </row>
    <row r="3721" spans="4:4" x14ac:dyDescent="0.2">
      <c r="D3721" s="180"/>
    </row>
    <row r="3722" spans="4:4" x14ac:dyDescent="0.2">
      <c r="D3722" s="180"/>
    </row>
    <row r="3723" spans="4:4" x14ac:dyDescent="0.2">
      <c r="D3723" s="180"/>
    </row>
    <row r="3724" spans="4:4" x14ac:dyDescent="0.2">
      <c r="D3724" s="180"/>
    </row>
    <row r="3725" spans="4:4" x14ac:dyDescent="0.2">
      <c r="D3725" s="180"/>
    </row>
    <row r="3726" spans="4:4" x14ac:dyDescent="0.2">
      <c r="D3726" s="180"/>
    </row>
    <row r="3727" spans="4:4" x14ac:dyDescent="0.2">
      <c r="D3727" s="180"/>
    </row>
    <row r="3728" spans="4:4" x14ac:dyDescent="0.2">
      <c r="D3728" s="180"/>
    </row>
    <row r="3729" spans="4:4" x14ac:dyDescent="0.2">
      <c r="D3729" s="180"/>
    </row>
    <row r="3730" spans="4:4" x14ac:dyDescent="0.2">
      <c r="D3730" s="180"/>
    </row>
    <row r="3731" spans="4:4" x14ac:dyDescent="0.2">
      <c r="D3731" s="180"/>
    </row>
    <row r="3732" spans="4:4" x14ac:dyDescent="0.2">
      <c r="D3732" s="180"/>
    </row>
    <row r="3733" spans="4:4" x14ac:dyDescent="0.2">
      <c r="D3733" s="180"/>
    </row>
    <row r="3734" spans="4:4" x14ac:dyDescent="0.2">
      <c r="D3734" s="180"/>
    </row>
    <row r="3735" spans="4:4" x14ac:dyDescent="0.2">
      <c r="D3735" s="180"/>
    </row>
    <row r="3736" spans="4:4" x14ac:dyDescent="0.2">
      <c r="D3736" s="180"/>
    </row>
    <row r="3737" spans="4:4" x14ac:dyDescent="0.2">
      <c r="D3737" s="180"/>
    </row>
    <row r="3738" spans="4:4" x14ac:dyDescent="0.2">
      <c r="D3738" s="180"/>
    </row>
    <row r="3739" spans="4:4" x14ac:dyDescent="0.2">
      <c r="D3739" s="180"/>
    </row>
    <row r="3740" spans="4:4" x14ac:dyDescent="0.2">
      <c r="D3740" s="180"/>
    </row>
    <row r="3741" spans="4:4" x14ac:dyDescent="0.2">
      <c r="D3741" s="180"/>
    </row>
    <row r="3742" spans="4:4" x14ac:dyDescent="0.2">
      <c r="D3742" s="180"/>
    </row>
    <row r="3743" spans="4:4" x14ac:dyDescent="0.2">
      <c r="D3743" s="180"/>
    </row>
    <row r="3744" spans="4:4" x14ac:dyDescent="0.2">
      <c r="D3744" s="180"/>
    </row>
    <row r="3745" spans="4:4" x14ac:dyDescent="0.2">
      <c r="D3745" s="180"/>
    </row>
    <row r="3746" spans="4:4" x14ac:dyDescent="0.2">
      <c r="D3746" s="180"/>
    </row>
    <row r="3747" spans="4:4" x14ac:dyDescent="0.2">
      <c r="D3747" s="180"/>
    </row>
    <row r="3748" spans="4:4" x14ac:dyDescent="0.2">
      <c r="D3748" s="180"/>
    </row>
    <row r="3749" spans="4:4" x14ac:dyDescent="0.2">
      <c r="D3749" s="180"/>
    </row>
    <row r="3750" spans="4:4" x14ac:dyDescent="0.2">
      <c r="D3750" s="180"/>
    </row>
    <row r="3751" spans="4:4" x14ac:dyDescent="0.2">
      <c r="D3751" s="180"/>
    </row>
    <row r="3752" spans="4:4" x14ac:dyDescent="0.2">
      <c r="D3752" s="180"/>
    </row>
    <row r="3753" spans="4:4" x14ac:dyDescent="0.2">
      <c r="D3753" s="180"/>
    </row>
    <row r="3754" spans="4:4" x14ac:dyDescent="0.2">
      <c r="D3754" s="180"/>
    </row>
    <row r="3755" spans="4:4" x14ac:dyDescent="0.2">
      <c r="D3755" s="180"/>
    </row>
    <row r="3756" spans="4:4" x14ac:dyDescent="0.2">
      <c r="D3756" s="180"/>
    </row>
    <row r="3757" spans="4:4" x14ac:dyDescent="0.2">
      <c r="D3757" s="180"/>
    </row>
    <row r="3758" spans="4:4" x14ac:dyDescent="0.2">
      <c r="D3758" s="180"/>
    </row>
    <row r="3759" spans="4:4" x14ac:dyDescent="0.2">
      <c r="D3759" s="180"/>
    </row>
    <row r="3760" spans="4:4" x14ac:dyDescent="0.2">
      <c r="D3760" s="180"/>
    </row>
    <row r="3761" spans="4:4" x14ac:dyDescent="0.2">
      <c r="D3761" s="180"/>
    </row>
    <row r="3762" spans="4:4" x14ac:dyDescent="0.2">
      <c r="D3762" s="180"/>
    </row>
    <row r="3763" spans="4:4" x14ac:dyDescent="0.2">
      <c r="D3763" s="180"/>
    </row>
    <row r="3764" spans="4:4" x14ac:dyDescent="0.2">
      <c r="D3764" s="180"/>
    </row>
    <row r="3765" spans="4:4" x14ac:dyDescent="0.2">
      <c r="D3765" s="180"/>
    </row>
    <row r="3766" spans="4:4" x14ac:dyDescent="0.2">
      <c r="D3766" s="180"/>
    </row>
    <row r="3767" spans="4:4" x14ac:dyDescent="0.2">
      <c r="D3767" s="180"/>
    </row>
    <row r="3768" spans="4:4" x14ac:dyDescent="0.2">
      <c r="D3768" s="180"/>
    </row>
    <row r="3769" spans="4:4" x14ac:dyDescent="0.2">
      <c r="D3769" s="180"/>
    </row>
    <row r="3770" spans="4:4" x14ac:dyDescent="0.2">
      <c r="D3770" s="180"/>
    </row>
    <row r="3771" spans="4:4" x14ac:dyDescent="0.2">
      <c r="D3771" s="180"/>
    </row>
    <row r="3772" spans="4:4" x14ac:dyDescent="0.2">
      <c r="D3772" s="180"/>
    </row>
    <row r="3773" spans="4:4" x14ac:dyDescent="0.2">
      <c r="D3773" s="180"/>
    </row>
    <row r="3774" spans="4:4" x14ac:dyDescent="0.2">
      <c r="D3774" s="180"/>
    </row>
    <row r="3775" spans="4:4" x14ac:dyDescent="0.2">
      <c r="D3775" s="180"/>
    </row>
    <row r="3776" spans="4:4" x14ac:dyDescent="0.2">
      <c r="D3776" s="180"/>
    </row>
    <row r="3777" spans="4:4" x14ac:dyDescent="0.2">
      <c r="D3777" s="180"/>
    </row>
    <row r="3778" spans="4:4" x14ac:dyDescent="0.2">
      <c r="D3778" s="180"/>
    </row>
    <row r="3779" spans="4:4" x14ac:dyDescent="0.2">
      <c r="D3779" s="180"/>
    </row>
    <row r="3780" spans="4:4" x14ac:dyDescent="0.2">
      <c r="D3780" s="180"/>
    </row>
    <row r="3781" spans="4:4" x14ac:dyDescent="0.2">
      <c r="D3781" s="180"/>
    </row>
    <row r="3782" spans="4:4" x14ac:dyDescent="0.2">
      <c r="D3782" s="180"/>
    </row>
    <row r="3783" spans="4:4" x14ac:dyDescent="0.2">
      <c r="D3783" s="180"/>
    </row>
    <row r="3784" spans="4:4" x14ac:dyDescent="0.2">
      <c r="D3784" s="180"/>
    </row>
    <row r="3785" spans="4:4" x14ac:dyDescent="0.2">
      <c r="D3785" s="180"/>
    </row>
    <row r="3786" spans="4:4" x14ac:dyDescent="0.2">
      <c r="D3786" s="180"/>
    </row>
    <row r="3787" spans="4:4" x14ac:dyDescent="0.2">
      <c r="D3787" s="180"/>
    </row>
    <row r="3788" spans="4:4" x14ac:dyDescent="0.2">
      <c r="D3788" s="180"/>
    </row>
    <row r="3789" spans="4:4" x14ac:dyDescent="0.2">
      <c r="D3789" s="180"/>
    </row>
    <row r="3790" spans="4:4" x14ac:dyDescent="0.2">
      <c r="D3790" s="180"/>
    </row>
    <row r="3791" spans="4:4" x14ac:dyDescent="0.2">
      <c r="D3791" s="180"/>
    </row>
    <row r="3792" spans="4:4" x14ac:dyDescent="0.2">
      <c r="D3792" s="180"/>
    </row>
    <row r="3793" spans="4:4" x14ac:dyDescent="0.2">
      <c r="D3793" s="180"/>
    </row>
    <row r="3794" spans="4:4" x14ac:dyDescent="0.2">
      <c r="D3794" s="180"/>
    </row>
    <row r="3795" spans="4:4" x14ac:dyDescent="0.2">
      <c r="D3795" s="180"/>
    </row>
    <row r="3796" spans="4:4" x14ac:dyDescent="0.2">
      <c r="D3796" s="180"/>
    </row>
    <row r="3797" spans="4:4" x14ac:dyDescent="0.2">
      <c r="D3797" s="180"/>
    </row>
    <row r="3798" spans="4:4" x14ac:dyDescent="0.2">
      <c r="D3798" s="180"/>
    </row>
    <row r="3799" spans="4:4" x14ac:dyDescent="0.2">
      <c r="D3799" s="180"/>
    </row>
    <row r="3800" spans="4:4" x14ac:dyDescent="0.2">
      <c r="D3800" s="180"/>
    </row>
    <row r="3801" spans="4:4" x14ac:dyDescent="0.2">
      <c r="D3801" s="180"/>
    </row>
    <row r="3802" spans="4:4" x14ac:dyDescent="0.2">
      <c r="D3802" s="180"/>
    </row>
    <row r="3803" spans="4:4" x14ac:dyDescent="0.2">
      <c r="D3803" s="180"/>
    </row>
    <row r="3804" spans="4:4" x14ac:dyDescent="0.2">
      <c r="D3804" s="180"/>
    </row>
    <row r="3805" spans="4:4" x14ac:dyDescent="0.2">
      <c r="D3805" s="180"/>
    </row>
    <row r="3806" spans="4:4" x14ac:dyDescent="0.2">
      <c r="D3806" s="180"/>
    </row>
    <row r="3807" spans="4:4" x14ac:dyDescent="0.2">
      <c r="D3807" s="180"/>
    </row>
    <row r="3808" spans="4:4" x14ac:dyDescent="0.2">
      <c r="D3808" s="180"/>
    </row>
    <row r="3809" spans="4:4" x14ac:dyDescent="0.2">
      <c r="D3809" s="180"/>
    </row>
    <row r="3810" spans="4:4" x14ac:dyDescent="0.2">
      <c r="D3810" s="180"/>
    </row>
    <row r="3811" spans="4:4" x14ac:dyDescent="0.2">
      <c r="D3811" s="180"/>
    </row>
    <row r="3812" spans="4:4" x14ac:dyDescent="0.2">
      <c r="D3812" s="180"/>
    </row>
    <row r="3813" spans="4:4" x14ac:dyDescent="0.2">
      <c r="D3813" s="180"/>
    </row>
    <row r="3814" spans="4:4" x14ac:dyDescent="0.2">
      <c r="D3814" s="180"/>
    </row>
    <row r="3815" spans="4:4" x14ac:dyDescent="0.2">
      <c r="D3815" s="180"/>
    </row>
    <row r="3816" spans="4:4" x14ac:dyDescent="0.2">
      <c r="D3816" s="180"/>
    </row>
    <row r="3817" spans="4:4" x14ac:dyDescent="0.2">
      <c r="D3817" s="180"/>
    </row>
    <row r="3818" spans="4:4" x14ac:dyDescent="0.2">
      <c r="D3818" s="180"/>
    </row>
    <row r="3819" spans="4:4" x14ac:dyDescent="0.2">
      <c r="D3819" s="180"/>
    </row>
    <row r="3820" spans="4:4" x14ac:dyDescent="0.2">
      <c r="D3820" s="180"/>
    </row>
    <row r="3821" spans="4:4" x14ac:dyDescent="0.2">
      <c r="D3821" s="180"/>
    </row>
    <row r="3822" spans="4:4" x14ac:dyDescent="0.2">
      <c r="D3822" s="180"/>
    </row>
    <row r="3823" spans="4:4" x14ac:dyDescent="0.2">
      <c r="D3823" s="180"/>
    </row>
    <row r="3824" spans="4:4" x14ac:dyDescent="0.2">
      <c r="D3824" s="180"/>
    </row>
    <row r="3825" spans="4:4" x14ac:dyDescent="0.2">
      <c r="D3825" s="180"/>
    </row>
    <row r="3826" spans="4:4" x14ac:dyDescent="0.2">
      <c r="D3826" s="180"/>
    </row>
    <row r="3827" spans="4:4" x14ac:dyDescent="0.2">
      <c r="D3827" s="180"/>
    </row>
    <row r="3828" spans="4:4" x14ac:dyDescent="0.2">
      <c r="D3828" s="180"/>
    </row>
    <row r="3829" spans="4:4" x14ac:dyDescent="0.2">
      <c r="D3829" s="180"/>
    </row>
    <row r="3830" spans="4:4" x14ac:dyDescent="0.2">
      <c r="D3830" s="180"/>
    </row>
    <row r="3831" spans="4:4" x14ac:dyDescent="0.2">
      <c r="D3831" s="180"/>
    </row>
    <row r="3832" spans="4:4" x14ac:dyDescent="0.2">
      <c r="D3832" s="180"/>
    </row>
    <row r="3833" spans="4:4" x14ac:dyDescent="0.2">
      <c r="D3833" s="180"/>
    </row>
    <row r="3834" spans="4:4" x14ac:dyDescent="0.2">
      <c r="D3834" s="180"/>
    </row>
    <row r="3835" spans="4:4" x14ac:dyDescent="0.2">
      <c r="D3835" s="180"/>
    </row>
    <row r="3836" spans="4:4" x14ac:dyDescent="0.2">
      <c r="D3836" s="180"/>
    </row>
    <row r="3837" spans="4:4" x14ac:dyDescent="0.2">
      <c r="D3837" s="180"/>
    </row>
    <row r="3838" spans="4:4" x14ac:dyDescent="0.2">
      <c r="D3838" s="180"/>
    </row>
    <row r="3839" spans="4:4" x14ac:dyDescent="0.2">
      <c r="D3839" s="180"/>
    </row>
    <row r="3840" spans="4:4" x14ac:dyDescent="0.2">
      <c r="D3840" s="180"/>
    </row>
    <row r="3841" spans="4:4" x14ac:dyDescent="0.2">
      <c r="D3841" s="180"/>
    </row>
    <row r="3842" spans="4:4" x14ac:dyDescent="0.2">
      <c r="D3842" s="180"/>
    </row>
    <row r="3843" spans="4:4" x14ac:dyDescent="0.2">
      <c r="D3843" s="180"/>
    </row>
    <row r="3844" spans="4:4" x14ac:dyDescent="0.2">
      <c r="D3844" s="180"/>
    </row>
    <row r="3845" spans="4:4" x14ac:dyDescent="0.2">
      <c r="D3845" s="180"/>
    </row>
    <row r="3846" spans="4:4" x14ac:dyDescent="0.2">
      <c r="D3846" s="180"/>
    </row>
    <row r="3847" spans="4:4" x14ac:dyDescent="0.2">
      <c r="D3847" s="180"/>
    </row>
    <row r="3848" spans="4:4" x14ac:dyDescent="0.2">
      <c r="D3848" s="180"/>
    </row>
    <row r="3849" spans="4:4" x14ac:dyDescent="0.2">
      <c r="D3849" s="180"/>
    </row>
    <row r="3850" spans="4:4" x14ac:dyDescent="0.2">
      <c r="D3850" s="180"/>
    </row>
    <row r="3851" spans="4:4" x14ac:dyDescent="0.2">
      <c r="D3851" s="180"/>
    </row>
    <row r="3852" spans="4:4" x14ac:dyDescent="0.2">
      <c r="D3852" s="180"/>
    </row>
    <row r="3853" spans="4:4" x14ac:dyDescent="0.2">
      <c r="D3853" s="180"/>
    </row>
    <row r="3854" spans="4:4" x14ac:dyDescent="0.2">
      <c r="D3854" s="180"/>
    </row>
    <row r="3855" spans="4:4" x14ac:dyDescent="0.2">
      <c r="D3855" s="180"/>
    </row>
    <row r="3856" spans="4:4" x14ac:dyDescent="0.2">
      <c r="D3856" s="180"/>
    </row>
    <row r="3857" spans="4:4" x14ac:dyDescent="0.2">
      <c r="D3857" s="180"/>
    </row>
    <row r="3858" spans="4:4" x14ac:dyDescent="0.2">
      <c r="D3858" s="180"/>
    </row>
    <row r="3859" spans="4:4" x14ac:dyDescent="0.2">
      <c r="D3859" s="180"/>
    </row>
    <row r="3860" spans="4:4" x14ac:dyDescent="0.2">
      <c r="D3860" s="180"/>
    </row>
    <row r="3861" spans="4:4" x14ac:dyDescent="0.2">
      <c r="D3861" s="180"/>
    </row>
    <row r="3862" spans="4:4" x14ac:dyDescent="0.2">
      <c r="D3862" s="180"/>
    </row>
    <row r="3863" spans="4:4" x14ac:dyDescent="0.2">
      <c r="D3863" s="180"/>
    </row>
    <row r="3864" spans="4:4" x14ac:dyDescent="0.2">
      <c r="D3864" s="180"/>
    </row>
    <row r="3865" spans="4:4" x14ac:dyDescent="0.2">
      <c r="D3865" s="180"/>
    </row>
    <row r="3866" spans="4:4" x14ac:dyDescent="0.2">
      <c r="D3866" s="180"/>
    </row>
    <row r="3867" spans="4:4" x14ac:dyDescent="0.2">
      <c r="D3867" s="180"/>
    </row>
    <row r="3868" spans="4:4" x14ac:dyDescent="0.2">
      <c r="D3868" s="180"/>
    </row>
    <row r="3869" spans="4:4" x14ac:dyDescent="0.2">
      <c r="D3869" s="180"/>
    </row>
    <row r="3870" spans="4:4" x14ac:dyDescent="0.2">
      <c r="D3870" s="180"/>
    </row>
    <row r="3871" spans="4:4" x14ac:dyDescent="0.2">
      <c r="D3871" s="180"/>
    </row>
    <row r="3872" spans="4:4" x14ac:dyDescent="0.2">
      <c r="D3872" s="180"/>
    </row>
    <row r="3873" spans="4:4" x14ac:dyDescent="0.2">
      <c r="D3873" s="180"/>
    </row>
    <row r="3874" spans="4:4" x14ac:dyDescent="0.2">
      <c r="D3874" s="180"/>
    </row>
    <row r="3875" spans="4:4" x14ac:dyDescent="0.2">
      <c r="D3875" s="180"/>
    </row>
    <row r="3876" spans="4:4" x14ac:dyDescent="0.2">
      <c r="D3876" s="180"/>
    </row>
    <row r="3877" spans="4:4" x14ac:dyDescent="0.2">
      <c r="D3877" s="180"/>
    </row>
    <row r="3878" spans="4:4" x14ac:dyDescent="0.2">
      <c r="D3878" s="180"/>
    </row>
    <row r="3879" spans="4:4" x14ac:dyDescent="0.2">
      <c r="D3879" s="180"/>
    </row>
    <row r="3880" spans="4:4" x14ac:dyDescent="0.2">
      <c r="D3880" s="180"/>
    </row>
    <row r="3881" spans="4:4" x14ac:dyDescent="0.2">
      <c r="D3881" s="180"/>
    </row>
    <row r="3882" spans="4:4" x14ac:dyDescent="0.2">
      <c r="D3882" s="180"/>
    </row>
    <row r="3883" spans="4:4" x14ac:dyDescent="0.2">
      <c r="D3883" s="180"/>
    </row>
    <row r="3884" spans="4:4" x14ac:dyDescent="0.2">
      <c r="D3884" s="180"/>
    </row>
    <row r="3885" spans="4:4" x14ac:dyDescent="0.2">
      <c r="D3885" s="180"/>
    </row>
    <row r="3886" spans="4:4" x14ac:dyDescent="0.2">
      <c r="D3886" s="180"/>
    </row>
    <row r="3887" spans="4:4" x14ac:dyDescent="0.2">
      <c r="D3887" s="180"/>
    </row>
    <row r="3888" spans="4:4" x14ac:dyDescent="0.2">
      <c r="D3888" s="180"/>
    </row>
    <row r="3889" spans="4:4" x14ac:dyDescent="0.2">
      <c r="D3889" s="180"/>
    </row>
    <row r="3890" spans="4:4" x14ac:dyDescent="0.2">
      <c r="D3890" s="180"/>
    </row>
    <row r="3891" spans="4:4" x14ac:dyDescent="0.2">
      <c r="D3891" s="180"/>
    </row>
    <row r="3892" spans="4:4" x14ac:dyDescent="0.2">
      <c r="D3892" s="180"/>
    </row>
    <row r="3893" spans="4:4" x14ac:dyDescent="0.2">
      <c r="D3893" s="180"/>
    </row>
    <row r="3894" spans="4:4" x14ac:dyDescent="0.2">
      <c r="D3894" s="180"/>
    </row>
    <row r="3895" spans="4:4" x14ac:dyDescent="0.2">
      <c r="D3895" s="180"/>
    </row>
    <row r="3896" spans="4:4" x14ac:dyDescent="0.2">
      <c r="D3896" s="180"/>
    </row>
    <row r="3897" spans="4:4" x14ac:dyDescent="0.2">
      <c r="D3897" s="180"/>
    </row>
    <row r="3898" spans="4:4" x14ac:dyDescent="0.2">
      <c r="D3898" s="180"/>
    </row>
    <row r="3899" spans="4:4" x14ac:dyDescent="0.2">
      <c r="D3899" s="180"/>
    </row>
    <row r="3900" spans="4:4" x14ac:dyDescent="0.2">
      <c r="D3900" s="180"/>
    </row>
    <row r="3901" spans="4:4" x14ac:dyDescent="0.2">
      <c r="D3901" s="180"/>
    </row>
    <row r="3902" spans="4:4" x14ac:dyDescent="0.2">
      <c r="D3902" s="180"/>
    </row>
    <row r="3903" spans="4:4" x14ac:dyDescent="0.2">
      <c r="D3903" s="180"/>
    </row>
    <row r="3904" spans="4:4" x14ac:dyDescent="0.2">
      <c r="D3904" s="180"/>
    </row>
    <row r="3905" spans="4:4" x14ac:dyDescent="0.2">
      <c r="D3905" s="180"/>
    </row>
    <row r="3906" spans="4:4" x14ac:dyDescent="0.2">
      <c r="D3906" s="180"/>
    </row>
    <row r="3907" spans="4:4" x14ac:dyDescent="0.2">
      <c r="D3907" s="180"/>
    </row>
    <row r="3908" spans="4:4" x14ac:dyDescent="0.2">
      <c r="D3908" s="180"/>
    </row>
    <row r="3909" spans="4:4" x14ac:dyDescent="0.2">
      <c r="D3909" s="180"/>
    </row>
    <row r="3910" spans="4:4" x14ac:dyDescent="0.2">
      <c r="D3910" s="180"/>
    </row>
    <row r="3911" spans="4:4" x14ac:dyDescent="0.2">
      <c r="D3911" s="180"/>
    </row>
    <row r="3912" spans="4:4" x14ac:dyDescent="0.2">
      <c r="D3912" s="180"/>
    </row>
    <row r="3913" spans="4:4" x14ac:dyDescent="0.2">
      <c r="D3913" s="180"/>
    </row>
    <row r="3914" spans="4:4" x14ac:dyDescent="0.2">
      <c r="D3914" s="180"/>
    </row>
    <row r="3915" spans="4:4" x14ac:dyDescent="0.2">
      <c r="D3915" s="180"/>
    </row>
    <row r="3916" spans="4:4" x14ac:dyDescent="0.2">
      <c r="D3916" s="180"/>
    </row>
    <row r="3917" spans="4:4" x14ac:dyDescent="0.2">
      <c r="D3917" s="180"/>
    </row>
    <row r="3918" spans="4:4" x14ac:dyDescent="0.2">
      <c r="D3918" s="180"/>
    </row>
    <row r="3919" spans="4:4" x14ac:dyDescent="0.2">
      <c r="D3919" s="180"/>
    </row>
    <row r="3920" spans="4:4" x14ac:dyDescent="0.2">
      <c r="D3920" s="180"/>
    </row>
    <row r="3921" spans="4:4" x14ac:dyDescent="0.2">
      <c r="D3921" s="180"/>
    </row>
    <row r="3922" spans="4:4" x14ac:dyDescent="0.2">
      <c r="D3922" s="180"/>
    </row>
    <row r="3923" spans="4:4" x14ac:dyDescent="0.2">
      <c r="D3923" s="180"/>
    </row>
    <row r="3924" spans="4:4" x14ac:dyDescent="0.2">
      <c r="D3924" s="180"/>
    </row>
    <row r="3925" spans="4:4" x14ac:dyDescent="0.2">
      <c r="D3925" s="180"/>
    </row>
    <row r="3926" spans="4:4" x14ac:dyDescent="0.2">
      <c r="D3926" s="180"/>
    </row>
    <row r="3927" spans="4:4" x14ac:dyDescent="0.2">
      <c r="D3927" s="180"/>
    </row>
    <row r="3928" spans="4:4" x14ac:dyDescent="0.2">
      <c r="D3928" s="180"/>
    </row>
    <row r="3929" spans="4:4" x14ac:dyDescent="0.2">
      <c r="D3929" s="180"/>
    </row>
    <row r="3930" spans="4:4" x14ac:dyDescent="0.2">
      <c r="D3930" s="180"/>
    </row>
    <row r="3931" spans="4:4" x14ac:dyDescent="0.2">
      <c r="D3931" s="180"/>
    </row>
    <row r="3932" spans="4:4" x14ac:dyDescent="0.2">
      <c r="D3932" s="180"/>
    </row>
    <row r="3933" spans="4:4" x14ac:dyDescent="0.2">
      <c r="D3933" s="180"/>
    </row>
    <row r="3934" spans="4:4" x14ac:dyDescent="0.2">
      <c r="D3934" s="180"/>
    </row>
    <row r="3935" spans="4:4" x14ac:dyDescent="0.2">
      <c r="D3935" s="180"/>
    </row>
    <row r="3936" spans="4:4" x14ac:dyDescent="0.2">
      <c r="D3936" s="180"/>
    </row>
    <row r="3937" spans="4:4" x14ac:dyDescent="0.2">
      <c r="D3937" s="180"/>
    </row>
    <row r="3938" spans="4:4" x14ac:dyDescent="0.2">
      <c r="D3938" s="180"/>
    </row>
    <row r="3939" spans="4:4" x14ac:dyDescent="0.2">
      <c r="D3939" s="180"/>
    </row>
    <row r="3940" spans="4:4" x14ac:dyDescent="0.2">
      <c r="D3940" s="180"/>
    </row>
    <row r="3941" spans="4:4" x14ac:dyDescent="0.2">
      <c r="D3941" s="180"/>
    </row>
    <row r="3942" spans="4:4" x14ac:dyDescent="0.2">
      <c r="D3942" s="180"/>
    </row>
    <row r="3943" spans="4:4" x14ac:dyDescent="0.2">
      <c r="D3943" s="180"/>
    </row>
    <row r="3944" spans="4:4" x14ac:dyDescent="0.2">
      <c r="D3944" s="180"/>
    </row>
    <row r="3945" spans="4:4" x14ac:dyDescent="0.2">
      <c r="D3945" s="180"/>
    </row>
    <row r="3946" spans="4:4" x14ac:dyDescent="0.2">
      <c r="D3946" s="180"/>
    </row>
    <row r="3947" spans="4:4" x14ac:dyDescent="0.2">
      <c r="D3947" s="180"/>
    </row>
    <row r="3948" spans="4:4" x14ac:dyDescent="0.2">
      <c r="D3948" s="180"/>
    </row>
    <row r="3949" spans="4:4" x14ac:dyDescent="0.2">
      <c r="D3949" s="180"/>
    </row>
    <row r="3950" spans="4:4" x14ac:dyDescent="0.2">
      <c r="D3950" s="180"/>
    </row>
    <row r="3951" spans="4:4" x14ac:dyDescent="0.2">
      <c r="D3951" s="180"/>
    </row>
    <row r="3952" spans="4:4" x14ac:dyDescent="0.2">
      <c r="D3952" s="180"/>
    </row>
    <row r="3953" spans="4:4" x14ac:dyDescent="0.2">
      <c r="D3953" s="180"/>
    </row>
    <row r="3954" spans="4:4" x14ac:dyDescent="0.2">
      <c r="D3954" s="180"/>
    </row>
    <row r="3955" spans="4:4" x14ac:dyDescent="0.2">
      <c r="D3955" s="180"/>
    </row>
    <row r="3956" spans="4:4" x14ac:dyDescent="0.2">
      <c r="D3956" s="180"/>
    </row>
    <row r="3957" spans="4:4" x14ac:dyDescent="0.2">
      <c r="D3957" s="180"/>
    </row>
    <row r="3958" spans="4:4" x14ac:dyDescent="0.2">
      <c r="D3958" s="180"/>
    </row>
    <row r="3959" spans="4:4" x14ac:dyDescent="0.2">
      <c r="D3959" s="180"/>
    </row>
    <row r="3960" spans="4:4" x14ac:dyDescent="0.2">
      <c r="D3960" s="180"/>
    </row>
    <row r="3961" spans="4:4" x14ac:dyDescent="0.2">
      <c r="D3961" s="180"/>
    </row>
    <row r="3962" spans="4:4" x14ac:dyDescent="0.2">
      <c r="D3962" s="180"/>
    </row>
    <row r="3963" spans="4:4" x14ac:dyDescent="0.2">
      <c r="D3963" s="180"/>
    </row>
    <row r="3964" spans="4:4" x14ac:dyDescent="0.2">
      <c r="D3964" s="180"/>
    </row>
    <row r="3965" spans="4:4" x14ac:dyDescent="0.2">
      <c r="D3965" s="180"/>
    </row>
    <row r="3966" spans="4:4" x14ac:dyDescent="0.2">
      <c r="D3966" s="180"/>
    </row>
    <row r="3967" spans="4:4" x14ac:dyDescent="0.2">
      <c r="D3967" s="180"/>
    </row>
    <row r="3968" spans="4:4" x14ac:dyDescent="0.2">
      <c r="D3968" s="180"/>
    </row>
    <row r="3969" spans="4:4" x14ac:dyDescent="0.2">
      <c r="D3969" s="180"/>
    </row>
    <row r="3970" spans="4:4" x14ac:dyDescent="0.2">
      <c r="D3970" s="180"/>
    </row>
    <row r="3971" spans="4:4" x14ac:dyDescent="0.2">
      <c r="D3971" s="180"/>
    </row>
    <row r="3972" spans="4:4" x14ac:dyDescent="0.2">
      <c r="D3972" s="180"/>
    </row>
    <row r="3973" spans="4:4" x14ac:dyDescent="0.2">
      <c r="D3973" s="180"/>
    </row>
    <row r="3974" spans="4:4" x14ac:dyDescent="0.2">
      <c r="D3974" s="180"/>
    </row>
    <row r="3975" spans="4:4" x14ac:dyDescent="0.2">
      <c r="D3975" s="180"/>
    </row>
    <row r="3976" spans="4:4" x14ac:dyDescent="0.2">
      <c r="D3976" s="180"/>
    </row>
    <row r="3977" spans="4:4" x14ac:dyDescent="0.2">
      <c r="D3977" s="180"/>
    </row>
    <row r="3978" spans="4:4" x14ac:dyDescent="0.2">
      <c r="D3978" s="180"/>
    </row>
    <row r="3979" spans="4:4" x14ac:dyDescent="0.2">
      <c r="D3979" s="180"/>
    </row>
    <row r="3980" spans="4:4" x14ac:dyDescent="0.2">
      <c r="D3980" s="180"/>
    </row>
    <row r="3981" spans="4:4" x14ac:dyDescent="0.2">
      <c r="D3981" s="180"/>
    </row>
    <row r="3982" spans="4:4" x14ac:dyDescent="0.2">
      <c r="D3982" s="180"/>
    </row>
    <row r="3983" spans="4:4" x14ac:dyDescent="0.2">
      <c r="D3983" s="180"/>
    </row>
    <row r="3984" spans="4:4" x14ac:dyDescent="0.2">
      <c r="D3984" s="180"/>
    </row>
    <row r="3985" spans="4:4" x14ac:dyDescent="0.2">
      <c r="D3985" s="180"/>
    </row>
    <row r="3986" spans="4:4" x14ac:dyDescent="0.2">
      <c r="D3986" s="180"/>
    </row>
    <row r="3987" spans="4:4" x14ac:dyDescent="0.2">
      <c r="D3987" s="180"/>
    </row>
    <row r="3988" spans="4:4" x14ac:dyDescent="0.2">
      <c r="D3988" s="180"/>
    </row>
    <row r="3989" spans="4:4" x14ac:dyDescent="0.2">
      <c r="D3989" s="180"/>
    </row>
    <row r="3990" spans="4:4" x14ac:dyDescent="0.2">
      <c r="D3990" s="180"/>
    </row>
    <row r="3991" spans="4:4" x14ac:dyDescent="0.2">
      <c r="D3991" s="180"/>
    </row>
    <row r="3992" spans="4:4" x14ac:dyDescent="0.2">
      <c r="D3992" s="180"/>
    </row>
    <row r="3993" spans="4:4" x14ac:dyDescent="0.2">
      <c r="D3993" s="180"/>
    </row>
    <row r="3994" spans="4:4" x14ac:dyDescent="0.2">
      <c r="D3994" s="180"/>
    </row>
    <row r="3995" spans="4:4" x14ac:dyDescent="0.2">
      <c r="D3995" s="180"/>
    </row>
    <row r="3996" spans="4:4" x14ac:dyDescent="0.2">
      <c r="D3996" s="180"/>
    </row>
    <row r="3997" spans="4:4" x14ac:dyDescent="0.2">
      <c r="D3997" s="180"/>
    </row>
    <row r="3998" spans="4:4" x14ac:dyDescent="0.2">
      <c r="D3998" s="180"/>
    </row>
    <row r="3999" spans="4:4" x14ac:dyDescent="0.2">
      <c r="D3999" s="180"/>
    </row>
    <row r="4000" spans="4:4" x14ac:dyDescent="0.2">
      <c r="D4000" s="180"/>
    </row>
    <row r="4001" spans="4:4" x14ac:dyDescent="0.2">
      <c r="D4001" s="180"/>
    </row>
    <row r="4002" spans="4:4" x14ac:dyDescent="0.2">
      <c r="D4002" s="180"/>
    </row>
    <row r="4003" spans="4:4" x14ac:dyDescent="0.2">
      <c r="D4003" s="180"/>
    </row>
    <row r="4004" spans="4:4" x14ac:dyDescent="0.2">
      <c r="D4004" s="180"/>
    </row>
    <row r="4005" spans="4:4" x14ac:dyDescent="0.2">
      <c r="D4005" s="180"/>
    </row>
    <row r="4006" spans="4:4" x14ac:dyDescent="0.2">
      <c r="D4006" s="180"/>
    </row>
    <row r="4007" spans="4:4" x14ac:dyDescent="0.2">
      <c r="D4007" s="180"/>
    </row>
    <row r="4008" spans="4:4" x14ac:dyDescent="0.2">
      <c r="D4008" s="180"/>
    </row>
    <row r="4009" spans="4:4" x14ac:dyDescent="0.2">
      <c r="D4009" s="180"/>
    </row>
    <row r="4010" spans="4:4" x14ac:dyDescent="0.2">
      <c r="D4010" s="180"/>
    </row>
    <row r="4011" spans="4:4" x14ac:dyDescent="0.2">
      <c r="D4011" s="180"/>
    </row>
    <row r="4012" spans="4:4" x14ac:dyDescent="0.2">
      <c r="D4012" s="180"/>
    </row>
    <row r="4013" spans="4:4" x14ac:dyDescent="0.2">
      <c r="D4013" s="180"/>
    </row>
    <row r="4014" spans="4:4" x14ac:dyDescent="0.2">
      <c r="D4014" s="180"/>
    </row>
    <row r="4015" spans="4:4" x14ac:dyDescent="0.2">
      <c r="D4015" s="180"/>
    </row>
    <row r="4016" spans="4:4" x14ac:dyDescent="0.2">
      <c r="D4016" s="180"/>
    </row>
    <row r="4017" spans="4:4" x14ac:dyDescent="0.2">
      <c r="D4017" s="180"/>
    </row>
    <row r="4018" spans="4:4" x14ac:dyDescent="0.2">
      <c r="D4018" s="180"/>
    </row>
    <row r="4019" spans="4:4" x14ac:dyDescent="0.2">
      <c r="D4019" s="180"/>
    </row>
    <row r="4020" spans="4:4" x14ac:dyDescent="0.2">
      <c r="D4020" s="180"/>
    </row>
    <row r="4021" spans="4:4" x14ac:dyDescent="0.2">
      <c r="D4021" s="180"/>
    </row>
    <row r="4022" spans="4:4" x14ac:dyDescent="0.2">
      <c r="D4022" s="180"/>
    </row>
    <row r="4023" spans="4:4" x14ac:dyDescent="0.2">
      <c r="D4023" s="180"/>
    </row>
    <row r="4024" spans="4:4" x14ac:dyDescent="0.2">
      <c r="D4024" s="180"/>
    </row>
    <row r="4025" spans="4:4" x14ac:dyDescent="0.2">
      <c r="D4025" s="180"/>
    </row>
    <row r="4026" spans="4:4" x14ac:dyDescent="0.2">
      <c r="D4026" s="180"/>
    </row>
    <row r="4027" spans="4:4" x14ac:dyDescent="0.2">
      <c r="D4027" s="180"/>
    </row>
    <row r="4028" spans="4:4" x14ac:dyDescent="0.2">
      <c r="D4028" s="180"/>
    </row>
    <row r="4029" spans="4:4" x14ac:dyDescent="0.2">
      <c r="D4029" s="180"/>
    </row>
    <row r="4030" spans="4:4" x14ac:dyDescent="0.2">
      <c r="D4030" s="180"/>
    </row>
    <row r="4031" spans="4:4" x14ac:dyDescent="0.2">
      <c r="D4031" s="180"/>
    </row>
    <row r="4032" spans="4:4" x14ac:dyDescent="0.2">
      <c r="D4032" s="180"/>
    </row>
    <row r="4033" spans="4:4" x14ac:dyDescent="0.2">
      <c r="D4033" s="180"/>
    </row>
    <row r="4034" spans="4:4" x14ac:dyDescent="0.2">
      <c r="D4034" s="180"/>
    </row>
    <row r="4035" spans="4:4" x14ac:dyDescent="0.2">
      <c r="D4035" s="180"/>
    </row>
    <row r="4036" spans="4:4" x14ac:dyDescent="0.2">
      <c r="D4036" s="180"/>
    </row>
    <row r="4037" spans="4:4" x14ac:dyDescent="0.2">
      <c r="D4037" s="180"/>
    </row>
    <row r="4038" spans="4:4" x14ac:dyDescent="0.2">
      <c r="D4038" s="180"/>
    </row>
    <row r="4039" spans="4:4" x14ac:dyDescent="0.2">
      <c r="D4039" s="180"/>
    </row>
    <row r="4040" spans="4:4" x14ac:dyDescent="0.2">
      <c r="D4040" s="180"/>
    </row>
    <row r="4041" spans="4:4" x14ac:dyDescent="0.2">
      <c r="D4041" s="180"/>
    </row>
    <row r="4042" spans="4:4" x14ac:dyDescent="0.2">
      <c r="D4042" s="180"/>
    </row>
    <row r="4043" spans="4:4" x14ac:dyDescent="0.2">
      <c r="D4043" s="180"/>
    </row>
    <row r="4044" spans="4:4" x14ac:dyDescent="0.2">
      <c r="D4044" s="180"/>
    </row>
    <row r="4045" spans="4:4" x14ac:dyDescent="0.2">
      <c r="D4045" s="180"/>
    </row>
    <row r="4046" spans="4:4" x14ac:dyDescent="0.2">
      <c r="D4046" s="180"/>
    </row>
    <row r="4047" spans="4:4" x14ac:dyDescent="0.2">
      <c r="D4047" s="180"/>
    </row>
    <row r="4048" spans="4:4" x14ac:dyDescent="0.2">
      <c r="D4048" s="180"/>
    </row>
    <row r="4049" spans="4:4" x14ac:dyDescent="0.2">
      <c r="D4049" s="180"/>
    </row>
    <row r="4050" spans="4:4" x14ac:dyDescent="0.2">
      <c r="D4050" s="180"/>
    </row>
    <row r="4051" spans="4:4" x14ac:dyDescent="0.2">
      <c r="D4051" s="180"/>
    </row>
    <row r="4052" spans="4:4" x14ac:dyDescent="0.2">
      <c r="D4052" s="180"/>
    </row>
    <row r="4053" spans="4:4" x14ac:dyDescent="0.2">
      <c r="D4053" s="180"/>
    </row>
    <row r="4054" spans="4:4" x14ac:dyDescent="0.2">
      <c r="D4054" s="180"/>
    </row>
    <row r="4055" spans="4:4" x14ac:dyDescent="0.2">
      <c r="D4055" s="180"/>
    </row>
    <row r="4056" spans="4:4" x14ac:dyDescent="0.2">
      <c r="D4056" s="180"/>
    </row>
    <row r="4057" spans="4:4" x14ac:dyDescent="0.2">
      <c r="D4057" s="180"/>
    </row>
    <row r="4058" spans="4:4" x14ac:dyDescent="0.2">
      <c r="D4058" s="180"/>
    </row>
    <row r="4059" spans="4:4" x14ac:dyDescent="0.2">
      <c r="D4059" s="180"/>
    </row>
    <row r="4060" spans="4:4" x14ac:dyDescent="0.2">
      <c r="D4060" s="180"/>
    </row>
    <row r="4061" spans="4:4" x14ac:dyDescent="0.2">
      <c r="D4061" s="180"/>
    </row>
    <row r="4062" spans="4:4" x14ac:dyDescent="0.2">
      <c r="D4062" s="180"/>
    </row>
    <row r="4063" spans="4:4" x14ac:dyDescent="0.2">
      <c r="D4063" s="180"/>
    </row>
    <row r="4064" spans="4:4" x14ac:dyDescent="0.2">
      <c r="D4064" s="180"/>
    </row>
    <row r="4065" spans="4:4" x14ac:dyDescent="0.2">
      <c r="D4065" s="180"/>
    </row>
    <row r="4066" spans="4:4" x14ac:dyDescent="0.2">
      <c r="D4066" s="180"/>
    </row>
    <row r="4067" spans="4:4" x14ac:dyDescent="0.2">
      <c r="D4067" s="180"/>
    </row>
    <row r="4068" spans="4:4" x14ac:dyDescent="0.2">
      <c r="D4068" s="180"/>
    </row>
    <row r="4069" spans="4:4" x14ac:dyDescent="0.2">
      <c r="D4069" s="180"/>
    </row>
    <row r="4070" spans="4:4" x14ac:dyDescent="0.2">
      <c r="D4070" s="180"/>
    </row>
    <row r="4071" spans="4:4" x14ac:dyDescent="0.2">
      <c r="D4071" s="180"/>
    </row>
    <row r="4072" spans="4:4" x14ac:dyDescent="0.2">
      <c r="D4072" s="180"/>
    </row>
    <row r="4073" spans="4:4" x14ac:dyDescent="0.2">
      <c r="D4073" s="180"/>
    </row>
    <row r="4074" spans="4:4" x14ac:dyDescent="0.2">
      <c r="D4074" s="180"/>
    </row>
    <row r="4075" spans="4:4" x14ac:dyDescent="0.2">
      <c r="D4075" s="180"/>
    </row>
    <row r="4076" spans="4:4" x14ac:dyDescent="0.2">
      <c r="D4076" s="180"/>
    </row>
    <row r="4077" spans="4:4" x14ac:dyDescent="0.2">
      <c r="D4077" s="180"/>
    </row>
    <row r="4078" spans="4:4" x14ac:dyDescent="0.2">
      <c r="D4078" s="180"/>
    </row>
    <row r="4079" spans="4:4" x14ac:dyDescent="0.2">
      <c r="D4079" s="180"/>
    </row>
    <row r="4080" spans="4:4" x14ac:dyDescent="0.2">
      <c r="D4080" s="180"/>
    </row>
    <row r="4081" spans="4:4" x14ac:dyDescent="0.2">
      <c r="D4081" s="180"/>
    </row>
    <row r="4082" spans="4:4" x14ac:dyDescent="0.2">
      <c r="D4082" s="180"/>
    </row>
    <row r="4083" spans="4:4" x14ac:dyDescent="0.2">
      <c r="D4083" s="180"/>
    </row>
    <row r="4084" spans="4:4" x14ac:dyDescent="0.2">
      <c r="D4084" s="180"/>
    </row>
    <row r="4085" spans="4:4" x14ac:dyDescent="0.2">
      <c r="D4085" s="180"/>
    </row>
    <row r="4086" spans="4:4" x14ac:dyDescent="0.2">
      <c r="D4086" s="180"/>
    </row>
    <row r="4087" spans="4:4" x14ac:dyDescent="0.2">
      <c r="D4087" s="180"/>
    </row>
    <row r="4088" spans="4:4" x14ac:dyDescent="0.2">
      <c r="D4088" s="180"/>
    </row>
    <row r="4089" spans="4:4" x14ac:dyDescent="0.2">
      <c r="D4089" s="180"/>
    </row>
    <row r="4090" spans="4:4" x14ac:dyDescent="0.2">
      <c r="D4090" s="180"/>
    </row>
    <row r="4091" spans="4:4" x14ac:dyDescent="0.2">
      <c r="D4091" s="180"/>
    </row>
    <row r="4092" spans="4:4" x14ac:dyDescent="0.2">
      <c r="D4092" s="180"/>
    </row>
    <row r="4093" spans="4:4" x14ac:dyDescent="0.2">
      <c r="D4093" s="180"/>
    </row>
    <row r="4094" spans="4:4" x14ac:dyDescent="0.2">
      <c r="D4094" s="180"/>
    </row>
    <row r="4095" spans="4:4" x14ac:dyDescent="0.2">
      <c r="D4095" s="180"/>
    </row>
    <row r="4096" spans="4:4" x14ac:dyDescent="0.2">
      <c r="D4096" s="180"/>
    </row>
    <row r="4097" spans="4:4" x14ac:dyDescent="0.2">
      <c r="D4097" s="180"/>
    </row>
    <row r="4098" spans="4:4" x14ac:dyDescent="0.2">
      <c r="D4098" s="180"/>
    </row>
    <row r="4099" spans="4:4" x14ac:dyDescent="0.2">
      <c r="D4099" s="180"/>
    </row>
    <row r="4100" spans="4:4" x14ac:dyDescent="0.2">
      <c r="D4100" s="180"/>
    </row>
    <row r="4101" spans="4:4" x14ac:dyDescent="0.2">
      <c r="D4101" s="180"/>
    </row>
    <row r="4102" spans="4:4" x14ac:dyDescent="0.2">
      <c r="D4102" s="180"/>
    </row>
    <row r="4103" spans="4:4" x14ac:dyDescent="0.2">
      <c r="D4103" s="180"/>
    </row>
    <row r="4104" spans="4:4" x14ac:dyDescent="0.2">
      <c r="D4104" s="180"/>
    </row>
    <row r="4105" spans="4:4" x14ac:dyDescent="0.2">
      <c r="D4105" s="180"/>
    </row>
    <row r="4106" spans="4:4" x14ac:dyDescent="0.2">
      <c r="D4106" s="180"/>
    </row>
    <row r="4107" spans="4:4" x14ac:dyDescent="0.2">
      <c r="D4107" s="180"/>
    </row>
    <row r="4108" spans="4:4" x14ac:dyDescent="0.2">
      <c r="D4108" s="180"/>
    </row>
    <row r="4109" spans="4:4" x14ac:dyDescent="0.2">
      <c r="D4109" s="180"/>
    </row>
    <row r="4110" spans="4:4" x14ac:dyDescent="0.2">
      <c r="D4110" s="180"/>
    </row>
    <row r="4111" spans="4:4" x14ac:dyDescent="0.2">
      <c r="D4111" s="180"/>
    </row>
    <row r="4112" spans="4:4" x14ac:dyDescent="0.2">
      <c r="D4112" s="180"/>
    </row>
    <row r="4113" spans="4:4" x14ac:dyDescent="0.2">
      <c r="D4113" s="180"/>
    </row>
    <row r="4114" spans="4:4" x14ac:dyDescent="0.2">
      <c r="D4114" s="180"/>
    </row>
    <row r="4115" spans="4:4" x14ac:dyDescent="0.2">
      <c r="D4115" s="180"/>
    </row>
    <row r="4116" spans="4:4" x14ac:dyDescent="0.2">
      <c r="D4116" s="180"/>
    </row>
    <row r="4117" spans="4:4" x14ac:dyDescent="0.2">
      <c r="D4117" s="180"/>
    </row>
    <row r="4118" spans="4:4" x14ac:dyDescent="0.2">
      <c r="D4118" s="180"/>
    </row>
    <row r="4119" spans="4:4" x14ac:dyDescent="0.2">
      <c r="D4119" s="180"/>
    </row>
    <row r="4120" spans="4:4" x14ac:dyDescent="0.2">
      <c r="D4120" s="180"/>
    </row>
    <row r="4121" spans="4:4" x14ac:dyDescent="0.2">
      <c r="D4121" s="180"/>
    </row>
    <row r="4122" spans="4:4" x14ac:dyDescent="0.2">
      <c r="D4122" s="180"/>
    </row>
    <row r="4123" spans="4:4" x14ac:dyDescent="0.2">
      <c r="D4123" s="180"/>
    </row>
    <row r="4124" spans="4:4" x14ac:dyDescent="0.2">
      <c r="D4124" s="180"/>
    </row>
    <row r="4125" spans="4:4" x14ac:dyDescent="0.2">
      <c r="D4125" s="180"/>
    </row>
    <row r="4126" spans="4:4" x14ac:dyDescent="0.2">
      <c r="D4126" s="180"/>
    </row>
    <row r="4127" spans="4:4" x14ac:dyDescent="0.2">
      <c r="D4127" s="180"/>
    </row>
    <row r="4128" spans="4:4" x14ac:dyDescent="0.2">
      <c r="D4128" s="180"/>
    </row>
    <row r="4129" spans="4:4" x14ac:dyDescent="0.2">
      <c r="D4129" s="180"/>
    </row>
    <row r="4130" spans="4:4" x14ac:dyDescent="0.2">
      <c r="D4130" s="180"/>
    </row>
    <row r="4131" spans="4:4" x14ac:dyDescent="0.2">
      <c r="D4131" s="180"/>
    </row>
    <row r="4132" spans="4:4" x14ac:dyDescent="0.2">
      <c r="D4132" s="180"/>
    </row>
    <row r="4133" spans="4:4" x14ac:dyDescent="0.2">
      <c r="D4133" s="180"/>
    </row>
    <row r="4134" spans="4:4" x14ac:dyDescent="0.2">
      <c r="D4134" s="180"/>
    </row>
    <row r="4135" spans="4:4" x14ac:dyDescent="0.2">
      <c r="D4135" s="180"/>
    </row>
    <row r="4136" spans="4:4" x14ac:dyDescent="0.2">
      <c r="D4136" s="180"/>
    </row>
    <row r="4137" spans="4:4" x14ac:dyDescent="0.2">
      <c r="D4137" s="180"/>
    </row>
    <row r="4138" spans="4:4" x14ac:dyDescent="0.2">
      <c r="D4138" s="180"/>
    </row>
    <row r="4139" spans="4:4" x14ac:dyDescent="0.2">
      <c r="D4139" s="180"/>
    </row>
    <row r="4140" spans="4:4" x14ac:dyDescent="0.2">
      <c r="D4140" s="180"/>
    </row>
    <row r="4141" spans="4:4" x14ac:dyDescent="0.2">
      <c r="D4141" s="180"/>
    </row>
    <row r="4142" spans="4:4" x14ac:dyDescent="0.2">
      <c r="D4142" s="180"/>
    </row>
    <row r="4143" spans="4:4" x14ac:dyDescent="0.2">
      <c r="D4143" s="180"/>
    </row>
    <row r="4144" spans="4:4" x14ac:dyDescent="0.2">
      <c r="D4144" s="180"/>
    </row>
    <row r="4145" spans="4:4" x14ac:dyDescent="0.2">
      <c r="D4145" s="180"/>
    </row>
    <row r="4146" spans="4:4" x14ac:dyDescent="0.2">
      <c r="D4146" s="180"/>
    </row>
    <row r="4147" spans="4:4" x14ac:dyDescent="0.2">
      <c r="D4147" s="180"/>
    </row>
    <row r="4148" spans="4:4" x14ac:dyDescent="0.2">
      <c r="D4148" s="180"/>
    </row>
    <row r="4149" spans="4:4" x14ac:dyDescent="0.2">
      <c r="D4149" s="180"/>
    </row>
    <row r="4150" spans="4:4" x14ac:dyDescent="0.2">
      <c r="D4150" s="180"/>
    </row>
    <row r="4151" spans="4:4" x14ac:dyDescent="0.2">
      <c r="D4151" s="180"/>
    </row>
    <row r="4152" spans="4:4" x14ac:dyDescent="0.2">
      <c r="D4152" s="180"/>
    </row>
    <row r="4153" spans="4:4" x14ac:dyDescent="0.2">
      <c r="D4153" s="180"/>
    </row>
    <row r="4154" spans="4:4" x14ac:dyDescent="0.2">
      <c r="D4154" s="180"/>
    </row>
    <row r="4155" spans="4:4" x14ac:dyDescent="0.2">
      <c r="D4155" s="180"/>
    </row>
    <row r="4156" spans="4:4" x14ac:dyDescent="0.2">
      <c r="D4156" s="180"/>
    </row>
    <row r="4157" spans="4:4" x14ac:dyDescent="0.2">
      <c r="D4157" s="180"/>
    </row>
    <row r="4158" spans="4:4" x14ac:dyDescent="0.2">
      <c r="D4158" s="180"/>
    </row>
    <row r="4159" spans="4:4" x14ac:dyDescent="0.2">
      <c r="D4159" s="180"/>
    </row>
    <row r="4160" spans="4:4" x14ac:dyDescent="0.2">
      <c r="D4160" s="180"/>
    </row>
    <row r="4161" spans="4:4" x14ac:dyDescent="0.2">
      <c r="D4161" s="180"/>
    </row>
    <row r="4162" spans="4:4" x14ac:dyDescent="0.2">
      <c r="D4162" s="180"/>
    </row>
    <row r="4163" spans="4:4" x14ac:dyDescent="0.2">
      <c r="D4163" s="180"/>
    </row>
    <row r="4164" spans="4:4" x14ac:dyDescent="0.2">
      <c r="D4164" s="180"/>
    </row>
    <row r="4165" spans="4:4" x14ac:dyDescent="0.2">
      <c r="D4165" s="180"/>
    </row>
    <row r="4166" spans="4:4" x14ac:dyDescent="0.2">
      <c r="D4166" s="180"/>
    </row>
    <row r="4167" spans="4:4" x14ac:dyDescent="0.2">
      <c r="D4167" s="180"/>
    </row>
    <row r="4168" spans="4:4" x14ac:dyDescent="0.2">
      <c r="D4168" s="180"/>
    </row>
    <row r="4169" spans="4:4" x14ac:dyDescent="0.2">
      <c r="D4169" s="180"/>
    </row>
    <row r="4170" spans="4:4" x14ac:dyDescent="0.2">
      <c r="D4170" s="180"/>
    </row>
    <row r="4171" spans="4:4" x14ac:dyDescent="0.2">
      <c r="D4171" s="180"/>
    </row>
    <row r="4172" spans="4:4" x14ac:dyDescent="0.2">
      <c r="D4172" s="180"/>
    </row>
    <row r="4173" spans="4:4" x14ac:dyDescent="0.2">
      <c r="D4173" s="180"/>
    </row>
    <row r="4174" spans="4:4" x14ac:dyDescent="0.2">
      <c r="D4174" s="180"/>
    </row>
    <row r="4175" spans="4:4" x14ac:dyDescent="0.2">
      <c r="D4175" s="180"/>
    </row>
    <row r="4176" spans="4:4" x14ac:dyDescent="0.2">
      <c r="D4176" s="180"/>
    </row>
    <row r="4177" spans="4:4" x14ac:dyDescent="0.2">
      <c r="D4177" s="180"/>
    </row>
    <row r="4178" spans="4:4" x14ac:dyDescent="0.2">
      <c r="D4178" s="180"/>
    </row>
    <row r="4179" spans="4:4" x14ac:dyDescent="0.2">
      <c r="D4179" s="180"/>
    </row>
    <row r="4180" spans="4:4" x14ac:dyDescent="0.2">
      <c r="D4180" s="180"/>
    </row>
    <row r="4181" spans="4:4" x14ac:dyDescent="0.2">
      <c r="D4181" s="180"/>
    </row>
    <row r="4182" spans="4:4" x14ac:dyDescent="0.2">
      <c r="D4182" s="180"/>
    </row>
    <row r="4183" spans="4:4" x14ac:dyDescent="0.2">
      <c r="D4183" s="180"/>
    </row>
    <row r="4184" spans="4:4" x14ac:dyDescent="0.2">
      <c r="D4184" s="180"/>
    </row>
    <row r="4185" spans="4:4" x14ac:dyDescent="0.2">
      <c r="D4185" s="180"/>
    </row>
    <row r="4186" spans="4:4" x14ac:dyDescent="0.2">
      <c r="D4186" s="180"/>
    </row>
    <row r="4187" spans="4:4" x14ac:dyDescent="0.2">
      <c r="D4187" s="180"/>
    </row>
    <row r="4188" spans="4:4" x14ac:dyDescent="0.2">
      <c r="D4188" s="180"/>
    </row>
    <row r="4189" spans="4:4" x14ac:dyDescent="0.2">
      <c r="D4189" s="180"/>
    </row>
    <row r="4190" spans="4:4" x14ac:dyDescent="0.2">
      <c r="D4190" s="180"/>
    </row>
    <row r="4191" spans="4:4" x14ac:dyDescent="0.2">
      <c r="D4191" s="180"/>
    </row>
    <row r="4192" spans="4:4" x14ac:dyDescent="0.2">
      <c r="D4192" s="180"/>
    </row>
    <row r="4193" spans="4:4" x14ac:dyDescent="0.2">
      <c r="D4193" s="180"/>
    </row>
    <row r="4194" spans="4:4" x14ac:dyDescent="0.2">
      <c r="D4194" s="180"/>
    </row>
    <row r="4195" spans="4:4" x14ac:dyDescent="0.2">
      <c r="D4195" s="180"/>
    </row>
    <row r="4196" spans="4:4" x14ac:dyDescent="0.2">
      <c r="D4196" s="180"/>
    </row>
    <row r="4197" spans="4:4" x14ac:dyDescent="0.2">
      <c r="D4197" s="180"/>
    </row>
    <row r="4198" spans="4:4" x14ac:dyDescent="0.2">
      <c r="D4198" s="180"/>
    </row>
    <row r="4199" spans="4:4" x14ac:dyDescent="0.2">
      <c r="D4199" s="180"/>
    </row>
    <row r="4200" spans="4:4" x14ac:dyDescent="0.2">
      <c r="D4200" s="180"/>
    </row>
    <row r="4201" spans="4:4" x14ac:dyDescent="0.2">
      <c r="D4201" s="180"/>
    </row>
    <row r="4202" spans="4:4" x14ac:dyDescent="0.2">
      <c r="D4202" s="180"/>
    </row>
    <row r="4203" spans="4:4" x14ac:dyDescent="0.2">
      <c r="D4203" s="180"/>
    </row>
    <row r="4204" spans="4:4" x14ac:dyDescent="0.2">
      <c r="D4204" s="180"/>
    </row>
    <row r="4205" spans="4:4" x14ac:dyDescent="0.2">
      <c r="D4205" s="180"/>
    </row>
    <row r="4206" spans="4:4" x14ac:dyDescent="0.2">
      <c r="D4206" s="180"/>
    </row>
    <row r="4207" spans="4:4" x14ac:dyDescent="0.2">
      <c r="D4207" s="180"/>
    </row>
    <row r="4208" spans="4:4" x14ac:dyDescent="0.2">
      <c r="D4208" s="180"/>
    </row>
    <row r="4209" spans="4:4" x14ac:dyDescent="0.2">
      <c r="D4209" s="180"/>
    </row>
    <row r="4210" spans="4:4" x14ac:dyDescent="0.2">
      <c r="D4210" s="180"/>
    </row>
    <row r="4211" spans="4:4" x14ac:dyDescent="0.2">
      <c r="D4211" s="180"/>
    </row>
    <row r="4212" spans="4:4" x14ac:dyDescent="0.2">
      <c r="D4212" s="180"/>
    </row>
    <row r="4213" spans="4:4" x14ac:dyDescent="0.2">
      <c r="D4213" s="180"/>
    </row>
    <row r="4214" spans="4:4" x14ac:dyDescent="0.2">
      <c r="D4214" s="180"/>
    </row>
    <row r="4215" spans="4:4" x14ac:dyDescent="0.2">
      <c r="D4215" s="180"/>
    </row>
    <row r="4216" spans="4:4" x14ac:dyDescent="0.2">
      <c r="D4216" s="180"/>
    </row>
    <row r="4217" spans="4:4" x14ac:dyDescent="0.2">
      <c r="D4217" s="180"/>
    </row>
    <row r="4218" spans="4:4" x14ac:dyDescent="0.2">
      <c r="D4218" s="180"/>
    </row>
    <row r="4219" spans="4:4" x14ac:dyDescent="0.2">
      <c r="D4219" s="180"/>
    </row>
    <row r="4220" spans="4:4" x14ac:dyDescent="0.2">
      <c r="D4220" s="180"/>
    </row>
    <row r="4221" spans="4:4" x14ac:dyDescent="0.2">
      <c r="D4221" s="180"/>
    </row>
    <row r="4222" spans="4:4" x14ac:dyDescent="0.2">
      <c r="D4222" s="180"/>
    </row>
    <row r="4223" spans="4:4" x14ac:dyDescent="0.2">
      <c r="D4223" s="180"/>
    </row>
    <row r="4224" spans="4:4" x14ac:dyDescent="0.2">
      <c r="D4224" s="180"/>
    </row>
    <row r="4225" spans="4:4" x14ac:dyDescent="0.2">
      <c r="D4225" s="180"/>
    </row>
    <row r="4226" spans="4:4" x14ac:dyDescent="0.2">
      <c r="D4226" s="180"/>
    </row>
    <row r="4227" spans="4:4" x14ac:dyDescent="0.2">
      <c r="D4227" s="180"/>
    </row>
    <row r="4228" spans="4:4" x14ac:dyDescent="0.2">
      <c r="D4228" s="180"/>
    </row>
    <row r="4229" spans="4:4" x14ac:dyDescent="0.2">
      <c r="D4229" s="180"/>
    </row>
    <row r="4230" spans="4:4" x14ac:dyDescent="0.2">
      <c r="D4230" s="180"/>
    </row>
    <row r="4231" spans="4:4" x14ac:dyDescent="0.2">
      <c r="D4231" s="180"/>
    </row>
    <row r="4232" spans="4:4" x14ac:dyDescent="0.2">
      <c r="D4232" s="180"/>
    </row>
    <row r="4233" spans="4:4" x14ac:dyDescent="0.2">
      <c r="D4233" s="180"/>
    </row>
    <row r="4234" spans="4:4" x14ac:dyDescent="0.2">
      <c r="D4234" s="180"/>
    </row>
    <row r="4235" spans="4:4" x14ac:dyDescent="0.2">
      <c r="D4235" s="180"/>
    </row>
    <row r="4236" spans="4:4" x14ac:dyDescent="0.2">
      <c r="D4236" s="180"/>
    </row>
    <row r="4237" spans="4:4" x14ac:dyDescent="0.2">
      <c r="D4237" s="180"/>
    </row>
    <row r="4238" spans="4:4" x14ac:dyDescent="0.2">
      <c r="D4238" s="180"/>
    </row>
    <row r="4239" spans="4:4" x14ac:dyDescent="0.2">
      <c r="D4239" s="180"/>
    </row>
    <row r="4240" spans="4:4" x14ac:dyDescent="0.2">
      <c r="D4240" s="180"/>
    </row>
    <row r="4241" spans="4:4" x14ac:dyDescent="0.2">
      <c r="D4241" s="180"/>
    </row>
    <row r="4242" spans="4:4" x14ac:dyDescent="0.2">
      <c r="D4242" s="180"/>
    </row>
    <row r="4243" spans="4:4" x14ac:dyDescent="0.2">
      <c r="D4243" s="180"/>
    </row>
    <row r="4244" spans="4:4" x14ac:dyDescent="0.2">
      <c r="D4244" s="180"/>
    </row>
    <row r="4245" spans="4:4" x14ac:dyDescent="0.2">
      <c r="D4245" s="180"/>
    </row>
    <row r="4246" spans="4:4" x14ac:dyDescent="0.2">
      <c r="D4246" s="180"/>
    </row>
    <row r="4247" spans="4:4" x14ac:dyDescent="0.2">
      <c r="D4247" s="180"/>
    </row>
    <row r="4248" spans="4:4" x14ac:dyDescent="0.2">
      <c r="D4248" s="180"/>
    </row>
    <row r="4249" spans="4:4" x14ac:dyDescent="0.2">
      <c r="D4249" s="180"/>
    </row>
    <row r="4250" spans="4:4" x14ac:dyDescent="0.2">
      <c r="D4250" s="180"/>
    </row>
    <row r="4251" spans="4:4" x14ac:dyDescent="0.2">
      <c r="D4251" s="180"/>
    </row>
    <row r="4252" spans="4:4" x14ac:dyDescent="0.2">
      <c r="D4252" s="180"/>
    </row>
    <row r="4253" spans="4:4" x14ac:dyDescent="0.2">
      <c r="D4253" s="180"/>
    </row>
    <row r="4254" spans="4:4" x14ac:dyDescent="0.2">
      <c r="D4254" s="180"/>
    </row>
    <row r="4255" spans="4:4" x14ac:dyDescent="0.2">
      <c r="D4255" s="180"/>
    </row>
    <row r="4256" spans="4:4" x14ac:dyDescent="0.2">
      <c r="D4256" s="180"/>
    </row>
    <row r="4257" spans="4:4" x14ac:dyDescent="0.2">
      <c r="D4257" s="180"/>
    </row>
    <row r="4258" spans="4:4" x14ac:dyDescent="0.2">
      <c r="D4258" s="180"/>
    </row>
    <row r="4259" spans="4:4" x14ac:dyDescent="0.2">
      <c r="D4259" s="180"/>
    </row>
    <row r="4260" spans="4:4" x14ac:dyDescent="0.2">
      <c r="D4260" s="180"/>
    </row>
    <row r="4261" spans="4:4" x14ac:dyDescent="0.2">
      <c r="D4261" s="180"/>
    </row>
    <row r="4262" spans="4:4" x14ac:dyDescent="0.2">
      <c r="D4262" s="180"/>
    </row>
    <row r="4263" spans="4:4" x14ac:dyDescent="0.2">
      <c r="D4263" s="180"/>
    </row>
    <row r="4264" spans="4:4" x14ac:dyDescent="0.2">
      <c r="D4264" s="180"/>
    </row>
    <row r="4265" spans="4:4" x14ac:dyDescent="0.2">
      <c r="D4265" s="180"/>
    </row>
    <row r="4266" spans="4:4" x14ac:dyDescent="0.2">
      <c r="D4266" s="180"/>
    </row>
    <row r="4267" spans="4:4" x14ac:dyDescent="0.2">
      <c r="D4267" s="180"/>
    </row>
    <row r="4268" spans="4:4" x14ac:dyDescent="0.2">
      <c r="D4268" s="180"/>
    </row>
    <row r="4269" spans="4:4" x14ac:dyDescent="0.2">
      <c r="D4269" s="180"/>
    </row>
    <row r="4270" spans="4:4" x14ac:dyDescent="0.2">
      <c r="D4270" s="180"/>
    </row>
    <row r="4271" spans="4:4" x14ac:dyDescent="0.2">
      <c r="D4271" s="180"/>
    </row>
    <row r="4272" spans="4:4" x14ac:dyDescent="0.2">
      <c r="D4272" s="180"/>
    </row>
    <row r="4273" spans="4:4" x14ac:dyDescent="0.2">
      <c r="D4273" s="180"/>
    </row>
    <row r="4274" spans="4:4" x14ac:dyDescent="0.2">
      <c r="D4274" s="180"/>
    </row>
    <row r="4275" spans="4:4" x14ac:dyDescent="0.2">
      <c r="D4275" s="180"/>
    </row>
    <row r="4276" spans="4:4" x14ac:dyDescent="0.2">
      <c r="D4276" s="180"/>
    </row>
    <row r="4277" spans="4:4" x14ac:dyDescent="0.2">
      <c r="D4277" s="180"/>
    </row>
    <row r="4278" spans="4:4" x14ac:dyDescent="0.2">
      <c r="D4278" s="180"/>
    </row>
    <row r="4279" spans="4:4" x14ac:dyDescent="0.2">
      <c r="D4279" s="180"/>
    </row>
    <row r="4280" spans="4:4" x14ac:dyDescent="0.2">
      <c r="D4280" s="180"/>
    </row>
    <row r="4281" spans="4:4" x14ac:dyDescent="0.2">
      <c r="D4281" s="180"/>
    </row>
    <row r="4282" spans="4:4" x14ac:dyDescent="0.2">
      <c r="D4282" s="180"/>
    </row>
    <row r="4283" spans="4:4" x14ac:dyDescent="0.2">
      <c r="D4283" s="180"/>
    </row>
    <row r="4284" spans="4:4" x14ac:dyDescent="0.2">
      <c r="D4284" s="180"/>
    </row>
    <row r="4285" spans="4:4" x14ac:dyDescent="0.2">
      <c r="D4285" s="180"/>
    </row>
    <row r="4286" spans="4:4" x14ac:dyDescent="0.2">
      <c r="D4286" s="180"/>
    </row>
    <row r="4287" spans="4:4" x14ac:dyDescent="0.2">
      <c r="D4287" s="180"/>
    </row>
    <row r="4288" spans="4:4" x14ac:dyDescent="0.2">
      <c r="D4288" s="180"/>
    </row>
    <row r="4289" spans="4:4" x14ac:dyDescent="0.2">
      <c r="D4289" s="180"/>
    </row>
    <row r="4290" spans="4:4" x14ac:dyDescent="0.2">
      <c r="D4290" s="180"/>
    </row>
    <row r="4291" spans="4:4" x14ac:dyDescent="0.2">
      <c r="D4291" s="180"/>
    </row>
    <row r="4292" spans="4:4" x14ac:dyDescent="0.2">
      <c r="D4292" s="180"/>
    </row>
    <row r="4293" spans="4:4" x14ac:dyDescent="0.2">
      <c r="D4293" s="180"/>
    </row>
    <row r="4294" spans="4:4" x14ac:dyDescent="0.2">
      <c r="D4294" s="180"/>
    </row>
    <row r="4295" spans="4:4" x14ac:dyDescent="0.2">
      <c r="D4295" s="180"/>
    </row>
    <row r="4296" spans="4:4" x14ac:dyDescent="0.2">
      <c r="D4296" s="180"/>
    </row>
    <row r="4297" spans="4:4" x14ac:dyDescent="0.2">
      <c r="D4297" s="180"/>
    </row>
    <row r="4298" spans="4:4" x14ac:dyDescent="0.2">
      <c r="D4298" s="180"/>
    </row>
    <row r="4299" spans="4:4" x14ac:dyDescent="0.2">
      <c r="D4299" s="180"/>
    </row>
    <row r="4300" spans="4:4" x14ac:dyDescent="0.2">
      <c r="D4300" s="180"/>
    </row>
    <row r="4301" spans="4:4" x14ac:dyDescent="0.2">
      <c r="D4301" s="180"/>
    </row>
    <row r="4302" spans="4:4" x14ac:dyDescent="0.2">
      <c r="D4302" s="180"/>
    </row>
    <row r="4303" spans="4:4" x14ac:dyDescent="0.2">
      <c r="D4303" s="180"/>
    </row>
    <row r="4304" spans="4:4" x14ac:dyDescent="0.2">
      <c r="D4304" s="180"/>
    </row>
    <row r="4305" spans="4:4" x14ac:dyDescent="0.2">
      <c r="D4305" s="180"/>
    </row>
    <row r="4306" spans="4:4" x14ac:dyDescent="0.2">
      <c r="D4306" s="180"/>
    </row>
    <row r="4307" spans="4:4" x14ac:dyDescent="0.2">
      <c r="D4307" s="180"/>
    </row>
    <row r="4308" spans="4:4" x14ac:dyDescent="0.2">
      <c r="D4308" s="180"/>
    </row>
    <row r="4309" spans="4:4" x14ac:dyDescent="0.2">
      <c r="D4309" s="180"/>
    </row>
    <row r="4310" spans="4:4" x14ac:dyDescent="0.2">
      <c r="D4310" s="180"/>
    </row>
    <row r="4311" spans="4:4" x14ac:dyDescent="0.2">
      <c r="D4311" s="180"/>
    </row>
    <row r="4312" spans="4:4" x14ac:dyDescent="0.2">
      <c r="D4312" s="180"/>
    </row>
    <row r="4313" spans="4:4" x14ac:dyDescent="0.2">
      <c r="D4313" s="180"/>
    </row>
    <row r="4314" spans="4:4" x14ac:dyDescent="0.2">
      <c r="D4314" s="180"/>
    </row>
    <row r="4315" spans="4:4" x14ac:dyDescent="0.2">
      <c r="D4315" s="180"/>
    </row>
    <row r="4316" spans="4:4" x14ac:dyDescent="0.2">
      <c r="D4316" s="180"/>
    </row>
    <row r="4317" spans="4:4" x14ac:dyDescent="0.2">
      <c r="D4317" s="180"/>
    </row>
    <row r="4318" spans="4:4" x14ac:dyDescent="0.2">
      <c r="D4318" s="180"/>
    </row>
    <row r="4319" spans="4:4" x14ac:dyDescent="0.2">
      <c r="D4319" s="180"/>
    </row>
    <row r="4320" spans="4:4" x14ac:dyDescent="0.2">
      <c r="D4320" s="180"/>
    </row>
    <row r="4321" spans="4:4" x14ac:dyDescent="0.2">
      <c r="D4321" s="180"/>
    </row>
    <row r="4322" spans="4:4" x14ac:dyDescent="0.2">
      <c r="D4322" s="180"/>
    </row>
    <row r="4323" spans="4:4" x14ac:dyDescent="0.2">
      <c r="D4323" s="180"/>
    </row>
    <row r="4324" spans="4:4" x14ac:dyDescent="0.2">
      <c r="D4324" s="180"/>
    </row>
    <row r="4325" spans="4:4" x14ac:dyDescent="0.2">
      <c r="D4325" s="180"/>
    </row>
    <row r="4326" spans="4:4" x14ac:dyDescent="0.2">
      <c r="D4326" s="180"/>
    </row>
    <row r="4327" spans="4:4" x14ac:dyDescent="0.2">
      <c r="D4327" s="180"/>
    </row>
    <row r="4328" spans="4:4" x14ac:dyDescent="0.2">
      <c r="D4328" s="180"/>
    </row>
    <row r="4329" spans="4:4" x14ac:dyDescent="0.2">
      <c r="D4329" s="180"/>
    </row>
    <row r="4330" spans="4:4" x14ac:dyDescent="0.2">
      <c r="D4330" s="180"/>
    </row>
    <row r="4331" spans="4:4" x14ac:dyDescent="0.2">
      <c r="D4331" s="180"/>
    </row>
    <row r="4332" spans="4:4" x14ac:dyDescent="0.2">
      <c r="D4332" s="180"/>
    </row>
    <row r="4333" spans="4:4" x14ac:dyDescent="0.2">
      <c r="D4333" s="180"/>
    </row>
    <row r="4334" spans="4:4" x14ac:dyDescent="0.2">
      <c r="D4334" s="180"/>
    </row>
    <row r="4335" spans="4:4" x14ac:dyDescent="0.2">
      <c r="D4335" s="180"/>
    </row>
    <row r="4336" spans="4:4" x14ac:dyDescent="0.2">
      <c r="D4336" s="180"/>
    </row>
    <row r="4337" spans="4:4" x14ac:dyDescent="0.2">
      <c r="D4337" s="180"/>
    </row>
    <row r="4338" spans="4:4" x14ac:dyDescent="0.2">
      <c r="D4338" s="180"/>
    </row>
    <row r="4339" spans="4:4" x14ac:dyDescent="0.2">
      <c r="D4339" s="180"/>
    </row>
    <row r="4340" spans="4:4" x14ac:dyDescent="0.2">
      <c r="D4340" s="180"/>
    </row>
    <row r="4341" spans="4:4" x14ac:dyDescent="0.2">
      <c r="D4341" s="180"/>
    </row>
    <row r="4342" spans="4:4" x14ac:dyDescent="0.2">
      <c r="D4342" s="180"/>
    </row>
    <row r="4343" spans="4:4" x14ac:dyDescent="0.2">
      <c r="D4343" s="180"/>
    </row>
    <row r="4344" spans="4:4" x14ac:dyDescent="0.2">
      <c r="D4344" s="180"/>
    </row>
    <row r="4345" spans="4:4" x14ac:dyDescent="0.2">
      <c r="D4345" s="180"/>
    </row>
    <row r="4346" spans="4:4" x14ac:dyDescent="0.2">
      <c r="D4346" s="180"/>
    </row>
    <row r="4347" spans="4:4" x14ac:dyDescent="0.2">
      <c r="D4347" s="180"/>
    </row>
    <row r="4348" spans="4:4" x14ac:dyDescent="0.2">
      <c r="D4348" s="180"/>
    </row>
    <row r="4349" spans="4:4" x14ac:dyDescent="0.2">
      <c r="D4349" s="180"/>
    </row>
    <row r="4350" spans="4:4" x14ac:dyDescent="0.2">
      <c r="D4350" s="180"/>
    </row>
    <row r="4351" spans="4:4" x14ac:dyDescent="0.2">
      <c r="D4351" s="180"/>
    </row>
    <row r="4352" spans="4:4" x14ac:dyDescent="0.2">
      <c r="D4352" s="180"/>
    </row>
    <row r="4353" spans="4:4" x14ac:dyDescent="0.2">
      <c r="D4353" s="180"/>
    </row>
    <row r="4354" spans="4:4" x14ac:dyDescent="0.2">
      <c r="D4354" s="180"/>
    </row>
    <row r="4355" spans="4:4" x14ac:dyDescent="0.2">
      <c r="D4355" s="180"/>
    </row>
    <row r="4356" spans="4:4" x14ac:dyDescent="0.2">
      <c r="D4356" s="180"/>
    </row>
    <row r="4357" spans="4:4" x14ac:dyDescent="0.2">
      <c r="D4357" s="180"/>
    </row>
    <row r="4358" spans="4:4" x14ac:dyDescent="0.2">
      <c r="D4358" s="180"/>
    </row>
    <row r="4359" spans="4:4" x14ac:dyDescent="0.2">
      <c r="D4359" s="180"/>
    </row>
    <row r="4360" spans="4:4" x14ac:dyDescent="0.2">
      <c r="D4360" s="180"/>
    </row>
    <row r="4361" spans="4:4" x14ac:dyDescent="0.2">
      <c r="D4361" s="180"/>
    </row>
    <row r="4362" spans="4:4" x14ac:dyDescent="0.2">
      <c r="D4362" s="180"/>
    </row>
    <row r="4363" spans="4:4" x14ac:dyDescent="0.2">
      <c r="D4363" s="180"/>
    </row>
    <row r="4364" spans="4:4" x14ac:dyDescent="0.2">
      <c r="D4364" s="180"/>
    </row>
    <row r="4365" spans="4:4" x14ac:dyDescent="0.2">
      <c r="D4365" s="180"/>
    </row>
    <row r="4366" spans="4:4" x14ac:dyDescent="0.2">
      <c r="D4366" s="180"/>
    </row>
    <row r="4367" spans="4:4" x14ac:dyDescent="0.2">
      <c r="D4367" s="180"/>
    </row>
    <row r="4368" spans="4:4" x14ac:dyDescent="0.2">
      <c r="D4368" s="180"/>
    </row>
    <row r="4369" spans="4:4" x14ac:dyDescent="0.2">
      <c r="D4369" s="180"/>
    </row>
    <row r="4370" spans="4:4" x14ac:dyDescent="0.2">
      <c r="D4370" s="180"/>
    </row>
    <row r="4371" spans="4:4" x14ac:dyDescent="0.2">
      <c r="D4371" s="180"/>
    </row>
    <row r="4372" spans="4:4" x14ac:dyDescent="0.2">
      <c r="D4372" s="180"/>
    </row>
    <row r="4373" spans="4:4" x14ac:dyDescent="0.2">
      <c r="D4373" s="180"/>
    </row>
    <row r="4374" spans="4:4" x14ac:dyDescent="0.2">
      <c r="D4374" s="180"/>
    </row>
    <row r="4375" spans="4:4" x14ac:dyDescent="0.2">
      <c r="D4375" s="180"/>
    </row>
    <row r="4376" spans="4:4" x14ac:dyDescent="0.2">
      <c r="D4376" s="180"/>
    </row>
    <row r="4377" spans="4:4" x14ac:dyDescent="0.2">
      <c r="D4377" s="180"/>
    </row>
    <row r="4378" spans="4:4" x14ac:dyDescent="0.2">
      <c r="D4378" s="180"/>
    </row>
    <row r="4379" spans="4:4" x14ac:dyDescent="0.2">
      <c r="D4379" s="180"/>
    </row>
    <row r="4380" spans="4:4" x14ac:dyDescent="0.2">
      <c r="D4380" s="180"/>
    </row>
    <row r="4381" spans="4:4" x14ac:dyDescent="0.2">
      <c r="D4381" s="180"/>
    </row>
    <row r="4382" spans="4:4" x14ac:dyDescent="0.2">
      <c r="D4382" s="180"/>
    </row>
    <row r="4383" spans="4:4" x14ac:dyDescent="0.2">
      <c r="D4383" s="180"/>
    </row>
    <row r="4384" spans="4:4" x14ac:dyDescent="0.2">
      <c r="D4384" s="180"/>
    </row>
    <row r="4385" spans="4:4" x14ac:dyDescent="0.2">
      <c r="D4385" s="180"/>
    </row>
    <row r="4386" spans="4:4" x14ac:dyDescent="0.2">
      <c r="D4386" s="180"/>
    </row>
    <row r="4387" spans="4:4" x14ac:dyDescent="0.2">
      <c r="D4387" s="180"/>
    </row>
    <row r="4388" spans="4:4" x14ac:dyDescent="0.2">
      <c r="D4388" s="180"/>
    </row>
    <row r="4389" spans="4:4" x14ac:dyDescent="0.2">
      <c r="D4389" s="180"/>
    </row>
    <row r="4390" spans="4:4" x14ac:dyDescent="0.2">
      <c r="D4390" s="180"/>
    </row>
    <row r="4391" spans="4:4" x14ac:dyDescent="0.2">
      <c r="D4391" s="180"/>
    </row>
    <row r="4392" spans="4:4" x14ac:dyDescent="0.2">
      <c r="D4392" s="180"/>
    </row>
    <row r="4393" spans="4:4" x14ac:dyDescent="0.2">
      <c r="D4393" s="180"/>
    </row>
    <row r="4394" spans="4:4" x14ac:dyDescent="0.2">
      <c r="D4394" s="180"/>
    </row>
    <row r="4395" spans="4:4" x14ac:dyDescent="0.2">
      <c r="D4395" s="180"/>
    </row>
    <row r="4396" spans="4:4" x14ac:dyDescent="0.2">
      <c r="D4396" s="180"/>
    </row>
    <row r="4397" spans="4:4" x14ac:dyDescent="0.2">
      <c r="D4397" s="180"/>
    </row>
    <row r="4398" spans="4:4" x14ac:dyDescent="0.2">
      <c r="D4398" s="180"/>
    </row>
    <row r="4399" spans="4:4" x14ac:dyDescent="0.2">
      <c r="D4399" s="180"/>
    </row>
    <row r="4400" spans="4:4" x14ac:dyDescent="0.2">
      <c r="D4400" s="180"/>
    </row>
    <row r="4401" spans="4:4" x14ac:dyDescent="0.2">
      <c r="D4401" s="180"/>
    </row>
    <row r="4402" spans="4:4" x14ac:dyDescent="0.2">
      <c r="D4402" s="180"/>
    </row>
    <row r="4403" spans="4:4" x14ac:dyDescent="0.2">
      <c r="D4403" s="180"/>
    </row>
    <row r="4404" spans="4:4" x14ac:dyDescent="0.2">
      <c r="D4404" s="180"/>
    </row>
    <row r="4405" spans="4:4" x14ac:dyDescent="0.2">
      <c r="D4405" s="180"/>
    </row>
    <row r="4406" spans="4:4" x14ac:dyDescent="0.2">
      <c r="D4406" s="180"/>
    </row>
    <row r="4407" spans="4:4" x14ac:dyDescent="0.2">
      <c r="D4407" s="180"/>
    </row>
    <row r="4408" spans="4:4" x14ac:dyDescent="0.2">
      <c r="D4408" s="180"/>
    </row>
    <row r="4409" spans="4:4" x14ac:dyDescent="0.2">
      <c r="D4409" s="180"/>
    </row>
    <row r="4410" spans="4:4" x14ac:dyDescent="0.2">
      <c r="D4410" s="180"/>
    </row>
    <row r="4411" spans="4:4" x14ac:dyDescent="0.2">
      <c r="D4411" s="180"/>
    </row>
    <row r="4412" spans="4:4" x14ac:dyDescent="0.2">
      <c r="D4412" s="180"/>
    </row>
    <row r="4413" spans="4:4" x14ac:dyDescent="0.2">
      <c r="D4413" s="180"/>
    </row>
    <row r="4414" spans="4:4" x14ac:dyDescent="0.2">
      <c r="D4414" s="180"/>
    </row>
    <row r="4415" spans="4:4" x14ac:dyDescent="0.2">
      <c r="D4415" s="180"/>
    </row>
    <row r="4416" spans="4:4" x14ac:dyDescent="0.2">
      <c r="D4416" s="180"/>
    </row>
    <row r="4417" spans="4:4" x14ac:dyDescent="0.2">
      <c r="D4417" s="180"/>
    </row>
    <row r="4418" spans="4:4" x14ac:dyDescent="0.2">
      <c r="D4418" s="180"/>
    </row>
    <row r="4419" spans="4:4" x14ac:dyDescent="0.2">
      <c r="D4419" s="180"/>
    </row>
    <row r="4420" spans="4:4" x14ac:dyDescent="0.2">
      <c r="D4420" s="180"/>
    </row>
    <row r="4421" spans="4:4" x14ac:dyDescent="0.2">
      <c r="D4421" s="180"/>
    </row>
    <row r="4422" spans="4:4" x14ac:dyDescent="0.2">
      <c r="D4422" s="180"/>
    </row>
    <row r="4423" spans="4:4" x14ac:dyDescent="0.2">
      <c r="D4423" s="180"/>
    </row>
    <row r="4424" spans="4:4" x14ac:dyDescent="0.2">
      <c r="D4424" s="180"/>
    </row>
    <row r="4425" spans="4:4" x14ac:dyDescent="0.2">
      <c r="D4425" s="180"/>
    </row>
    <row r="4426" spans="4:4" x14ac:dyDescent="0.2">
      <c r="D4426" s="180"/>
    </row>
    <row r="4427" spans="4:4" x14ac:dyDescent="0.2">
      <c r="D4427" s="180"/>
    </row>
    <row r="4428" spans="4:4" x14ac:dyDescent="0.2">
      <c r="D4428" s="180"/>
    </row>
    <row r="4429" spans="4:4" x14ac:dyDescent="0.2">
      <c r="D4429" s="180"/>
    </row>
    <row r="4430" spans="4:4" x14ac:dyDescent="0.2">
      <c r="D4430" s="180"/>
    </row>
    <row r="4431" spans="4:4" x14ac:dyDescent="0.2">
      <c r="D4431" s="180"/>
    </row>
    <row r="4432" spans="4:4" x14ac:dyDescent="0.2">
      <c r="D4432" s="180"/>
    </row>
    <row r="4433" spans="4:4" x14ac:dyDescent="0.2">
      <c r="D4433" s="180"/>
    </row>
    <row r="4434" spans="4:4" x14ac:dyDescent="0.2">
      <c r="D4434" s="180"/>
    </row>
    <row r="4435" spans="4:4" x14ac:dyDescent="0.2">
      <c r="D4435" s="180"/>
    </row>
    <row r="4436" spans="4:4" x14ac:dyDescent="0.2">
      <c r="D4436" s="180"/>
    </row>
    <row r="4437" spans="4:4" x14ac:dyDescent="0.2">
      <c r="D4437" s="180"/>
    </row>
    <row r="4438" spans="4:4" x14ac:dyDescent="0.2">
      <c r="D4438" s="180"/>
    </row>
    <row r="4439" spans="4:4" x14ac:dyDescent="0.2">
      <c r="D4439" s="180"/>
    </row>
    <row r="4440" spans="4:4" x14ac:dyDescent="0.2">
      <c r="D4440" s="180"/>
    </row>
    <row r="4441" spans="4:4" x14ac:dyDescent="0.2">
      <c r="D4441" s="180"/>
    </row>
    <row r="4442" spans="4:4" x14ac:dyDescent="0.2">
      <c r="D4442" s="180"/>
    </row>
    <row r="4443" spans="4:4" x14ac:dyDescent="0.2">
      <c r="D4443" s="180"/>
    </row>
    <row r="4444" spans="4:4" x14ac:dyDescent="0.2">
      <c r="D4444" s="180"/>
    </row>
    <row r="4445" spans="4:4" x14ac:dyDescent="0.2">
      <c r="D4445" s="180"/>
    </row>
    <row r="4446" spans="4:4" x14ac:dyDescent="0.2">
      <c r="D4446" s="180"/>
    </row>
    <row r="4447" spans="4:4" x14ac:dyDescent="0.2">
      <c r="D4447" s="180"/>
    </row>
    <row r="4448" spans="4:4" x14ac:dyDescent="0.2">
      <c r="D4448" s="180"/>
    </row>
    <row r="4449" spans="4:4" x14ac:dyDescent="0.2">
      <c r="D4449" s="180"/>
    </row>
    <row r="4450" spans="4:4" x14ac:dyDescent="0.2">
      <c r="D4450" s="180"/>
    </row>
    <row r="4451" spans="4:4" x14ac:dyDescent="0.2">
      <c r="D4451" s="180"/>
    </row>
    <row r="4452" spans="4:4" x14ac:dyDescent="0.2">
      <c r="D4452" s="180"/>
    </row>
    <row r="4453" spans="4:4" x14ac:dyDescent="0.2">
      <c r="D4453" s="180"/>
    </row>
    <row r="4454" spans="4:4" x14ac:dyDescent="0.2">
      <c r="D4454" s="180"/>
    </row>
    <row r="4455" spans="4:4" x14ac:dyDescent="0.2">
      <c r="D4455" s="180"/>
    </row>
    <row r="4456" spans="4:4" x14ac:dyDescent="0.2">
      <c r="D4456" s="180"/>
    </row>
    <row r="4457" spans="4:4" x14ac:dyDescent="0.2">
      <c r="D4457" s="180"/>
    </row>
    <row r="4458" spans="4:4" x14ac:dyDescent="0.2">
      <c r="D4458" s="180"/>
    </row>
    <row r="4459" spans="4:4" x14ac:dyDescent="0.2">
      <c r="D4459" s="180"/>
    </row>
    <row r="4460" spans="4:4" x14ac:dyDescent="0.2">
      <c r="D4460" s="180"/>
    </row>
    <row r="4461" spans="4:4" x14ac:dyDescent="0.2">
      <c r="D4461" s="180"/>
    </row>
    <row r="4462" spans="4:4" x14ac:dyDescent="0.2">
      <c r="D4462" s="180"/>
    </row>
    <row r="4463" spans="4:4" x14ac:dyDescent="0.2">
      <c r="D4463" s="180"/>
    </row>
    <row r="4464" spans="4:4" x14ac:dyDescent="0.2">
      <c r="D4464" s="180"/>
    </row>
    <row r="4465" spans="4:4" x14ac:dyDescent="0.2">
      <c r="D4465" s="180"/>
    </row>
    <row r="4466" spans="4:4" x14ac:dyDescent="0.2">
      <c r="D4466" s="180"/>
    </row>
    <row r="4467" spans="4:4" x14ac:dyDescent="0.2">
      <c r="D4467" s="180"/>
    </row>
    <row r="4468" spans="4:4" x14ac:dyDescent="0.2">
      <c r="D4468" s="180"/>
    </row>
    <row r="4469" spans="4:4" x14ac:dyDescent="0.2">
      <c r="D4469" s="180"/>
    </row>
    <row r="4470" spans="4:4" x14ac:dyDescent="0.2">
      <c r="D4470" s="180"/>
    </row>
    <row r="4471" spans="4:4" x14ac:dyDescent="0.2">
      <c r="D4471" s="180"/>
    </row>
    <row r="4472" spans="4:4" x14ac:dyDescent="0.2">
      <c r="D4472" s="180"/>
    </row>
    <row r="4473" spans="4:4" x14ac:dyDescent="0.2">
      <c r="D4473" s="180"/>
    </row>
    <row r="4474" spans="4:4" x14ac:dyDescent="0.2">
      <c r="D4474" s="180"/>
    </row>
    <row r="4475" spans="4:4" x14ac:dyDescent="0.2">
      <c r="D4475" s="180"/>
    </row>
    <row r="4476" spans="4:4" x14ac:dyDescent="0.2">
      <c r="D4476" s="180"/>
    </row>
    <row r="4477" spans="4:4" x14ac:dyDescent="0.2">
      <c r="D4477" s="180"/>
    </row>
    <row r="4478" spans="4:4" x14ac:dyDescent="0.2">
      <c r="D4478" s="180"/>
    </row>
    <row r="4479" spans="4:4" x14ac:dyDescent="0.2">
      <c r="D4479" s="180"/>
    </row>
    <row r="4480" spans="4:4" x14ac:dyDescent="0.2">
      <c r="D4480" s="180"/>
    </row>
    <row r="4481" spans="4:4" x14ac:dyDescent="0.2">
      <c r="D4481" s="180"/>
    </row>
    <row r="4482" spans="4:4" x14ac:dyDescent="0.2">
      <c r="D4482" s="180"/>
    </row>
    <row r="4483" spans="4:4" x14ac:dyDescent="0.2">
      <c r="D4483" s="180"/>
    </row>
    <row r="4484" spans="4:4" x14ac:dyDescent="0.2">
      <c r="D4484" s="180"/>
    </row>
    <row r="4485" spans="4:4" x14ac:dyDescent="0.2">
      <c r="D4485" s="180"/>
    </row>
    <row r="4486" spans="4:4" x14ac:dyDescent="0.2">
      <c r="D4486" s="180"/>
    </row>
    <row r="4487" spans="4:4" x14ac:dyDescent="0.2">
      <c r="D4487" s="180"/>
    </row>
    <row r="4488" spans="4:4" x14ac:dyDescent="0.2">
      <c r="D4488" s="180"/>
    </row>
    <row r="4489" spans="4:4" x14ac:dyDescent="0.2">
      <c r="D4489" s="180"/>
    </row>
    <row r="4490" spans="4:4" x14ac:dyDescent="0.2">
      <c r="D4490" s="180"/>
    </row>
    <row r="4491" spans="4:4" x14ac:dyDescent="0.2">
      <c r="D4491" s="180"/>
    </row>
    <row r="4492" spans="4:4" x14ac:dyDescent="0.2">
      <c r="D4492" s="180"/>
    </row>
    <row r="4493" spans="4:4" x14ac:dyDescent="0.2">
      <c r="D4493" s="180"/>
    </row>
    <row r="4494" spans="4:4" x14ac:dyDescent="0.2">
      <c r="D4494" s="180"/>
    </row>
    <row r="4495" spans="4:4" x14ac:dyDescent="0.2">
      <c r="D4495" s="180"/>
    </row>
    <row r="4496" spans="4:4" x14ac:dyDescent="0.2">
      <c r="D4496" s="180"/>
    </row>
    <row r="4497" spans="4:4" x14ac:dyDescent="0.2">
      <c r="D4497" s="180"/>
    </row>
    <row r="4498" spans="4:4" x14ac:dyDescent="0.2">
      <c r="D4498" s="180"/>
    </row>
    <row r="4499" spans="4:4" x14ac:dyDescent="0.2">
      <c r="D4499" s="180"/>
    </row>
    <row r="4500" spans="4:4" x14ac:dyDescent="0.2">
      <c r="D4500" s="180"/>
    </row>
    <row r="4501" spans="4:4" x14ac:dyDescent="0.2">
      <c r="D4501" s="180"/>
    </row>
    <row r="4502" spans="4:4" x14ac:dyDescent="0.2">
      <c r="D4502" s="180"/>
    </row>
    <row r="4503" spans="4:4" x14ac:dyDescent="0.2">
      <c r="D4503" s="180"/>
    </row>
    <row r="4504" spans="4:4" x14ac:dyDescent="0.2">
      <c r="D4504" s="180"/>
    </row>
    <row r="4505" spans="4:4" x14ac:dyDescent="0.2">
      <c r="D4505" s="180"/>
    </row>
    <row r="4506" spans="4:4" x14ac:dyDescent="0.2">
      <c r="D4506" s="180"/>
    </row>
    <row r="4507" spans="4:4" x14ac:dyDescent="0.2">
      <c r="D4507" s="180"/>
    </row>
    <row r="4508" spans="4:4" x14ac:dyDescent="0.2">
      <c r="D4508" s="180"/>
    </row>
    <row r="4509" spans="4:4" x14ac:dyDescent="0.2">
      <c r="D4509" s="180"/>
    </row>
    <row r="4510" spans="4:4" x14ac:dyDescent="0.2">
      <c r="D4510" s="180"/>
    </row>
    <row r="4511" spans="4:4" x14ac:dyDescent="0.2">
      <c r="D4511" s="180"/>
    </row>
    <row r="4512" spans="4:4" x14ac:dyDescent="0.2">
      <c r="D4512" s="180"/>
    </row>
    <row r="4513" spans="4:4" x14ac:dyDescent="0.2">
      <c r="D4513" s="180"/>
    </row>
    <row r="4514" spans="4:4" x14ac:dyDescent="0.2">
      <c r="D4514" s="180"/>
    </row>
    <row r="4515" spans="4:4" x14ac:dyDescent="0.2">
      <c r="D4515" s="180"/>
    </row>
    <row r="4516" spans="4:4" x14ac:dyDescent="0.2">
      <c r="D4516" s="180"/>
    </row>
    <row r="4517" spans="4:4" x14ac:dyDescent="0.2">
      <c r="D4517" s="180"/>
    </row>
    <row r="4518" spans="4:4" x14ac:dyDescent="0.2">
      <c r="D4518" s="180"/>
    </row>
    <row r="4519" spans="4:4" x14ac:dyDescent="0.2">
      <c r="D4519" s="180"/>
    </row>
    <row r="4520" spans="4:4" x14ac:dyDescent="0.2">
      <c r="D4520" s="180"/>
    </row>
    <row r="4521" spans="4:4" x14ac:dyDescent="0.2">
      <c r="D4521" s="180"/>
    </row>
    <row r="4522" spans="4:4" x14ac:dyDescent="0.2">
      <c r="D4522" s="180"/>
    </row>
    <row r="4523" spans="4:4" x14ac:dyDescent="0.2">
      <c r="D4523" s="180"/>
    </row>
    <row r="4524" spans="4:4" x14ac:dyDescent="0.2">
      <c r="D4524" s="180"/>
    </row>
    <row r="4525" spans="4:4" x14ac:dyDescent="0.2">
      <c r="D4525" s="180"/>
    </row>
    <row r="4526" spans="4:4" x14ac:dyDescent="0.2">
      <c r="D4526" s="180"/>
    </row>
    <row r="4527" spans="4:4" x14ac:dyDescent="0.2">
      <c r="D4527" s="180"/>
    </row>
    <row r="4528" spans="4:4" x14ac:dyDescent="0.2">
      <c r="D4528" s="180"/>
    </row>
    <row r="4529" spans="4:4" x14ac:dyDescent="0.2">
      <c r="D4529" s="180"/>
    </row>
    <row r="4530" spans="4:4" x14ac:dyDescent="0.2">
      <c r="D4530" s="180"/>
    </row>
    <row r="4531" spans="4:4" x14ac:dyDescent="0.2">
      <c r="D4531" s="180"/>
    </row>
    <row r="4532" spans="4:4" x14ac:dyDescent="0.2">
      <c r="D4532" s="180"/>
    </row>
    <row r="4533" spans="4:4" x14ac:dyDescent="0.2">
      <c r="D4533" s="180"/>
    </row>
    <row r="4534" spans="4:4" x14ac:dyDescent="0.2">
      <c r="D4534" s="180"/>
    </row>
    <row r="4535" spans="4:4" x14ac:dyDescent="0.2">
      <c r="D4535" s="180"/>
    </row>
    <row r="4536" spans="4:4" x14ac:dyDescent="0.2">
      <c r="D4536" s="180"/>
    </row>
    <row r="4537" spans="4:4" x14ac:dyDescent="0.2">
      <c r="D4537" s="180"/>
    </row>
    <row r="4538" spans="4:4" x14ac:dyDescent="0.2">
      <c r="D4538" s="180"/>
    </row>
    <row r="4539" spans="4:4" x14ac:dyDescent="0.2">
      <c r="D4539" s="180"/>
    </row>
    <row r="4540" spans="4:4" x14ac:dyDescent="0.2">
      <c r="D4540" s="180"/>
    </row>
    <row r="4541" spans="4:4" x14ac:dyDescent="0.2">
      <c r="D4541" s="180"/>
    </row>
    <row r="4542" spans="4:4" x14ac:dyDescent="0.2">
      <c r="D4542" s="180"/>
    </row>
    <row r="4543" spans="4:4" x14ac:dyDescent="0.2">
      <c r="D4543" s="180"/>
    </row>
    <row r="4544" spans="4:4" x14ac:dyDescent="0.2">
      <c r="D4544" s="180"/>
    </row>
    <row r="4545" spans="4:4" x14ac:dyDescent="0.2">
      <c r="D4545" s="180"/>
    </row>
    <row r="4546" spans="4:4" x14ac:dyDescent="0.2">
      <c r="D4546" s="180"/>
    </row>
    <row r="4547" spans="4:4" x14ac:dyDescent="0.2">
      <c r="D4547" s="180"/>
    </row>
    <row r="4548" spans="4:4" x14ac:dyDescent="0.2">
      <c r="D4548" s="180"/>
    </row>
    <row r="4549" spans="4:4" x14ac:dyDescent="0.2">
      <c r="D4549" s="180"/>
    </row>
    <row r="4550" spans="4:4" x14ac:dyDescent="0.2">
      <c r="D4550" s="180"/>
    </row>
    <row r="4551" spans="4:4" x14ac:dyDescent="0.2">
      <c r="D4551" s="180"/>
    </row>
    <row r="4552" spans="4:4" x14ac:dyDescent="0.2">
      <c r="D4552" s="180"/>
    </row>
    <row r="4553" spans="4:4" x14ac:dyDescent="0.2">
      <c r="D4553" s="180"/>
    </row>
    <row r="4554" spans="4:4" x14ac:dyDescent="0.2">
      <c r="D4554" s="180"/>
    </row>
    <row r="4555" spans="4:4" x14ac:dyDescent="0.2">
      <c r="D4555" s="180"/>
    </row>
    <row r="4556" spans="4:4" x14ac:dyDescent="0.2">
      <c r="D4556" s="180"/>
    </row>
    <row r="4557" spans="4:4" x14ac:dyDescent="0.2">
      <c r="D4557" s="180"/>
    </row>
    <row r="4558" spans="4:4" x14ac:dyDescent="0.2">
      <c r="D4558" s="180"/>
    </row>
    <row r="4559" spans="4:4" x14ac:dyDescent="0.2">
      <c r="D4559" s="180"/>
    </row>
    <row r="4560" spans="4:4" x14ac:dyDescent="0.2">
      <c r="D4560" s="180"/>
    </row>
    <row r="4561" spans="4:4" x14ac:dyDescent="0.2">
      <c r="D4561" s="180"/>
    </row>
    <row r="4562" spans="4:4" x14ac:dyDescent="0.2">
      <c r="D4562" s="180"/>
    </row>
    <row r="4563" spans="4:4" x14ac:dyDescent="0.2">
      <c r="D4563" s="180"/>
    </row>
    <row r="4564" spans="4:4" x14ac:dyDescent="0.2">
      <c r="D4564" s="180"/>
    </row>
    <row r="4565" spans="4:4" x14ac:dyDescent="0.2">
      <c r="D4565" s="180"/>
    </row>
    <row r="4566" spans="4:4" x14ac:dyDescent="0.2">
      <c r="D4566" s="180"/>
    </row>
    <row r="4567" spans="4:4" x14ac:dyDescent="0.2">
      <c r="D4567" s="180"/>
    </row>
    <row r="4568" spans="4:4" x14ac:dyDescent="0.2">
      <c r="D4568" s="180"/>
    </row>
    <row r="4569" spans="4:4" x14ac:dyDescent="0.2">
      <c r="D4569" s="180"/>
    </row>
    <row r="4570" spans="4:4" x14ac:dyDescent="0.2">
      <c r="D4570" s="180"/>
    </row>
    <row r="4571" spans="4:4" x14ac:dyDescent="0.2">
      <c r="D4571" s="180"/>
    </row>
    <row r="4572" spans="4:4" x14ac:dyDescent="0.2">
      <c r="D4572" s="180"/>
    </row>
    <row r="4573" spans="4:4" x14ac:dyDescent="0.2">
      <c r="D4573" s="180"/>
    </row>
    <row r="4574" spans="4:4" x14ac:dyDescent="0.2">
      <c r="D4574" s="180"/>
    </row>
    <row r="4575" spans="4:4" x14ac:dyDescent="0.2">
      <c r="D4575" s="180"/>
    </row>
    <row r="4576" spans="4:4" x14ac:dyDescent="0.2">
      <c r="D4576" s="180"/>
    </row>
    <row r="4577" spans="4:4" x14ac:dyDescent="0.2">
      <c r="D4577" s="180"/>
    </row>
    <row r="4578" spans="4:4" x14ac:dyDescent="0.2">
      <c r="D4578" s="180"/>
    </row>
    <row r="4579" spans="4:4" x14ac:dyDescent="0.2">
      <c r="D4579" s="180"/>
    </row>
    <row r="4580" spans="4:4" x14ac:dyDescent="0.2">
      <c r="D4580" s="180"/>
    </row>
    <row r="4581" spans="4:4" x14ac:dyDescent="0.2">
      <c r="D4581" s="180"/>
    </row>
    <row r="4582" spans="4:4" x14ac:dyDescent="0.2">
      <c r="D4582" s="180"/>
    </row>
    <row r="4583" spans="4:4" x14ac:dyDescent="0.2">
      <c r="D4583" s="180"/>
    </row>
    <row r="4584" spans="4:4" x14ac:dyDescent="0.2">
      <c r="D4584" s="180"/>
    </row>
    <row r="4585" spans="4:4" x14ac:dyDescent="0.2">
      <c r="D4585" s="180"/>
    </row>
    <row r="4586" spans="4:4" x14ac:dyDescent="0.2">
      <c r="D4586" s="180"/>
    </row>
    <row r="4587" spans="4:4" x14ac:dyDescent="0.2">
      <c r="D4587" s="180"/>
    </row>
    <row r="4588" spans="4:4" x14ac:dyDescent="0.2">
      <c r="D4588" s="180"/>
    </row>
    <row r="4589" spans="4:4" x14ac:dyDescent="0.2">
      <c r="D4589" s="180"/>
    </row>
    <row r="4590" spans="4:4" x14ac:dyDescent="0.2">
      <c r="D4590" s="180"/>
    </row>
    <row r="4591" spans="4:4" x14ac:dyDescent="0.2">
      <c r="D4591" s="180"/>
    </row>
    <row r="4592" spans="4:4" x14ac:dyDescent="0.2">
      <c r="D4592" s="180"/>
    </row>
    <row r="4593" spans="4:4" x14ac:dyDescent="0.2">
      <c r="D4593" s="180"/>
    </row>
    <row r="4594" spans="4:4" x14ac:dyDescent="0.2">
      <c r="D4594" s="180"/>
    </row>
    <row r="4595" spans="4:4" x14ac:dyDescent="0.2">
      <c r="D4595" s="180"/>
    </row>
    <row r="4596" spans="4:4" x14ac:dyDescent="0.2">
      <c r="D4596" s="180"/>
    </row>
    <row r="4597" spans="4:4" x14ac:dyDescent="0.2">
      <c r="D4597" s="180"/>
    </row>
    <row r="4598" spans="4:4" x14ac:dyDescent="0.2">
      <c r="D4598" s="180"/>
    </row>
    <row r="4599" spans="4:4" x14ac:dyDescent="0.2">
      <c r="D4599" s="180"/>
    </row>
    <row r="4600" spans="4:4" x14ac:dyDescent="0.2">
      <c r="D4600" s="180"/>
    </row>
    <row r="4601" spans="4:4" x14ac:dyDescent="0.2">
      <c r="D4601" s="180"/>
    </row>
    <row r="4602" spans="4:4" x14ac:dyDescent="0.2">
      <c r="D4602" s="180"/>
    </row>
    <row r="4603" spans="4:4" x14ac:dyDescent="0.2">
      <c r="D4603" s="180"/>
    </row>
    <row r="4604" spans="4:4" x14ac:dyDescent="0.2">
      <c r="D4604" s="180"/>
    </row>
    <row r="4605" spans="4:4" x14ac:dyDescent="0.2">
      <c r="D4605" s="180"/>
    </row>
    <row r="4606" spans="4:4" x14ac:dyDescent="0.2">
      <c r="D4606" s="180"/>
    </row>
    <row r="4607" spans="4:4" x14ac:dyDescent="0.2">
      <c r="D4607" s="180"/>
    </row>
    <row r="4608" spans="4:4" x14ac:dyDescent="0.2">
      <c r="D4608" s="180"/>
    </row>
    <row r="4609" spans="4:4" x14ac:dyDescent="0.2">
      <c r="D4609" s="180"/>
    </row>
    <row r="4610" spans="4:4" x14ac:dyDescent="0.2">
      <c r="D4610" s="180"/>
    </row>
    <row r="4611" spans="4:4" x14ac:dyDescent="0.2">
      <c r="D4611" s="180"/>
    </row>
    <row r="4612" spans="4:4" x14ac:dyDescent="0.2">
      <c r="D4612" s="180"/>
    </row>
    <row r="4613" spans="4:4" x14ac:dyDescent="0.2">
      <c r="D4613" s="180"/>
    </row>
    <row r="4614" spans="4:4" x14ac:dyDescent="0.2">
      <c r="D4614" s="180"/>
    </row>
    <row r="4615" spans="4:4" x14ac:dyDescent="0.2">
      <c r="D4615" s="180"/>
    </row>
    <row r="4616" spans="4:4" x14ac:dyDescent="0.2">
      <c r="D4616" s="180"/>
    </row>
    <row r="4617" spans="4:4" x14ac:dyDescent="0.2">
      <c r="D4617" s="180"/>
    </row>
    <row r="4618" spans="4:4" x14ac:dyDescent="0.2">
      <c r="D4618" s="180"/>
    </row>
    <row r="4619" spans="4:4" x14ac:dyDescent="0.2">
      <c r="D4619" s="180"/>
    </row>
    <row r="4620" spans="4:4" x14ac:dyDescent="0.2">
      <c r="D4620" s="180"/>
    </row>
    <row r="4621" spans="4:4" x14ac:dyDescent="0.2">
      <c r="D4621" s="180"/>
    </row>
    <row r="4622" spans="4:4" x14ac:dyDescent="0.2">
      <c r="D4622" s="180"/>
    </row>
    <row r="4623" spans="4:4" x14ac:dyDescent="0.2">
      <c r="D4623" s="180"/>
    </row>
    <row r="4624" spans="4:4" x14ac:dyDescent="0.2">
      <c r="D4624" s="180"/>
    </row>
    <row r="4625" spans="4:4" x14ac:dyDescent="0.2">
      <c r="D4625" s="180"/>
    </row>
    <row r="4626" spans="4:4" x14ac:dyDescent="0.2">
      <c r="D4626" s="180"/>
    </row>
    <row r="4627" spans="4:4" x14ac:dyDescent="0.2">
      <c r="D4627" s="180"/>
    </row>
    <row r="4628" spans="4:4" x14ac:dyDescent="0.2">
      <c r="D4628" s="180"/>
    </row>
    <row r="4629" spans="4:4" x14ac:dyDescent="0.2">
      <c r="D4629" s="180"/>
    </row>
    <row r="4630" spans="4:4" x14ac:dyDescent="0.2">
      <c r="D4630" s="180"/>
    </row>
    <row r="4631" spans="4:4" x14ac:dyDescent="0.2">
      <c r="D4631" s="180"/>
    </row>
    <row r="4632" spans="4:4" x14ac:dyDescent="0.2">
      <c r="D4632" s="180"/>
    </row>
    <row r="4633" spans="4:4" x14ac:dyDescent="0.2">
      <c r="D4633" s="180"/>
    </row>
    <row r="4634" spans="4:4" x14ac:dyDescent="0.2">
      <c r="D4634" s="180"/>
    </row>
    <row r="4635" spans="4:4" x14ac:dyDescent="0.2">
      <c r="D4635" s="180"/>
    </row>
    <row r="4636" spans="4:4" x14ac:dyDescent="0.2">
      <c r="D4636" s="180"/>
    </row>
    <row r="4637" spans="4:4" x14ac:dyDescent="0.2">
      <c r="D4637" s="180"/>
    </row>
    <row r="4638" spans="4:4" x14ac:dyDescent="0.2">
      <c r="D4638" s="180"/>
    </row>
    <row r="4639" spans="4:4" x14ac:dyDescent="0.2">
      <c r="D4639" s="180"/>
    </row>
    <row r="4640" spans="4:4" x14ac:dyDescent="0.2">
      <c r="D4640" s="180"/>
    </row>
    <row r="4641" spans="4:4" x14ac:dyDescent="0.2">
      <c r="D4641" s="180"/>
    </row>
    <row r="4642" spans="4:4" x14ac:dyDescent="0.2">
      <c r="D4642" s="180"/>
    </row>
    <row r="4643" spans="4:4" x14ac:dyDescent="0.2">
      <c r="D4643" s="180"/>
    </row>
    <row r="4644" spans="4:4" x14ac:dyDescent="0.2">
      <c r="D4644" s="180"/>
    </row>
    <row r="4645" spans="4:4" x14ac:dyDescent="0.2">
      <c r="D4645" s="180"/>
    </row>
    <row r="4646" spans="4:4" x14ac:dyDescent="0.2">
      <c r="D4646" s="180"/>
    </row>
    <row r="4647" spans="4:4" x14ac:dyDescent="0.2">
      <c r="D4647" s="180"/>
    </row>
    <row r="4648" spans="4:4" x14ac:dyDescent="0.2">
      <c r="D4648" s="180"/>
    </row>
    <row r="4649" spans="4:4" x14ac:dyDescent="0.2">
      <c r="D4649" s="180"/>
    </row>
    <row r="4650" spans="4:4" x14ac:dyDescent="0.2">
      <c r="D4650" s="180"/>
    </row>
    <row r="4651" spans="4:4" x14ac:dyDescent="0.2">
      <c r="D4651" s="180"/>
    </row>
    <row r="4652" spans="4:4" x14ac:dyDescent="0.2">
      <c r="D4652" s="180"/>
    </row>
    <row r="4653" spans="4:4" x14ac:dyDescent="0.2">
      <c r="D4653" s="180"/>
    </row>
    <row r="4654" spans="4:4" x14ac:dyDescent="0.2">
      <c r="D4654" s="180"/>
    </row>
    <row r="4655" spans="4:4" x14ac:dyDescent="0.2">
      <c r="D4655" s="180"/>
    </row>
    <row r="4656" spans="4:4" x14ac:dyDescent="0.2">
      <c r="D4656" s="180"/>
    </row>
    <row r="4657" spans="4:4" x14ac:dyDescent="0.2">
      <c r="D4657" s="180"/>
    </row>
    <row r="4658" spans="4:4" x14ac:dyDescent="0.2">
      <c r="D4658" s="180"/>
    </row>
    <row r="4659" spans="4:4" x14ac:dyDescent="0.2">
      <c r="D4659" s="180"/>
    </row>
    <row r="4660" spans="4:4" x14ac:dyDescent="0.2">
      <c r="D4660" s="180"/>
    </row>
    <row r="4661" spans="4:4" x14ac:dyDescent="0.2">
      <c r="D4661" s="180"/>
    </row>
    <row r="4662" spans="4:4" x14ac:dyDescent="0.2">
      <c r="D4662" s="180"/>
    </row>
    <row r="4663" spans="4:4" x14ac:dyDescent="0.2">
      <c r="D4663" s="180"/>
    </row>
    <row r="4664" spans="4:4" x14ac:dyDescent="0.2">
      <c r="D4664" s="180"/>
    </row>
    <row r="4665" spans="4:4" x14ac:dyDescent="0.2">
      <c r="D4665" s="180"/>
    </row>
    <row r="4666" spans="4:4" x14ac:dyDescent="0.2">
      <c r="D4666" s="180"/>
    </row>
    <row r="4667" spans="4:4" x14ac:dyDescent="0.2">
      <c r="D4667" s="180"/>
    </row>
    <row r="4668" spans="4:4" x14ac:dyDescent="0.2">
      <c r="D4668" s="180"/>
    </row>
    <row r="4669" spans="4:4" x14ac:dyDescent="0.2">
      <c r="D4669" s="180"/>
    </row>
    <row r="4670" spans="4:4" x14ac:dyDescent="0.2">
      <c r="D4670" s="180"/>
    </row>
    <row r="4671" spans="4:4" x14ac:dyDescent="0.2">
      <c r="D4671" s="180"/>
    </row>
    <row r="4672" spans="4:4" x14ac:dyDescent="0.2">
      <c r="D4672" s="180"/>
    </row>
    <row r="4673" spans="4:4" x14ac:dyDescent="0.2">
      <c r="D4673" s="180"/>
    </row>
    <row r="4674" spans="4:4" x14ac:dyDescent="0.2">
      <c r="D4674" s="180"/>
    </row>
    <row r="4675" spans="4:4" x14ac:dyDescent="0.2">
      <c r="D4675" s="180"/>
    </row>
    <row r="4676" spans="4:4" x14ac:dyDescent="0.2">
      <c r="D4676" s="180"/>
    </row>
    <row r="4677" spans="4:4" x14ac:dyDescent="0.2">
      <c r="D4677" s="180"/>
    </row>
    <row r="4678" spans="4:4" x14ac:dyDescent="0.2">
      <c r="D4678" s="180"/>
    </row>
    <row r="4679" spans="4:4" x14ac:dyDescent="0.2">
      <c r="D4679" s="180"/>
    </row>
    <row r="4680" spans="4:4" x14ac:dyDescent="0.2">
      <c r="D4680" s="180"/>
    </row>
    <row r="4681" spans="4:4" x14ac:dyDescent="0.2">
      <c r="D4681" s="180"/>
    </row>
    <row r="4682" spans="4:4" x14ac:dyDescent="0.2">
      <c r="D4682" s="180"/>
    </row>
    <row r="4683" spans="4:4" x14ac:dyDescent="0.2">
      <c r="D4683" s="180"/>
    </row>
    <row r="4684" spans="4:4" x14ac:dyDescent="0.2">
      <c r="D4684" s="180"/>
    </row>
    <row r="4685" spans="4:4" x14ac:dyDescent="0.2">
      <c r="D4685" s="180"/>
    </row>
    <row r="4686" spans="4:4" x14ac:dyDescent="0.2">
      <c r="D4686" s="180"/>
    </row>
    <row r="4687" spans="4:4" x14ac:dyDescent="0.2">
      <c r="D4687" s="180"/>
    </row>
    <row r="4688" spans="4:4" x14ac:dyDescent="0.2">
      <c r="D4688" s="180"/>
    </row>
    <row r="4689" spans="4:4" x14ac:dyDescent="0.2">
      <c r="D4689" s="180"/>
    </row>
    <row r="4690" spans="4:4" x14ac:dyDescent="0.2">
      <c r="D4690" s="180"/>
    </row>
    <row r="4691" spans="4:4" x14ac:dyDescent="0.2">
      <c r="D4691" s="180"/>
    </row>
    <row r="4692" spans="4:4" x14ac:dyDescent="0.2">
      <c r="D4692" s="180"/>
    </row>
    <row r="4693" spans="4:4" x14ac:dyDescent="0.2">
      <c r="D4693" s="180"/>
    </row>
    <row r="4694" spans="4:4" x14ac:dyDescent="0.2">
      <c r="D4694" s="180"/>
    </row>
    <row r="4695" spans="4:4" x14ac:dyDescent="0.2">
      <c r="D4695" s="180"/>
    </row>
    <row r="4696" spans="4:4" x14ac:dyDescent="0.2">
      <c r="D4696" s="180"/>
    </row>
    <row r="4697" spans="4:4" x14ac:dyDescent="0.2">
      <c r="D4697" s="180"/>
    </row>
    <row r="4698" spans="4:4" x14ac:dyDescent="0.2">
      <c r="D4698" s="180"/>
    </row>
    <row r="4699" spans="4:4" x14ac:dyDescent="0.2">
      <c r="D4699" s="180"/>
    </row>
    <row r="4700" spans="4:4" x14ac:dyDescent="0.2">
      <c r="D4700" s="180"/>
    </row>
    <row r="4701" spans="4:4" x14ac:dyDescent="0.2">
      <c r="D4701" s="180"/>
    </row>
    <row r="4702" spans="4:4" x14ac:dyDescent="0.2">
      <c r="D4702" s="180"/>
    </row>
    <row r="4703" spans="4:4" x14ac:dyDescent="0.2">
      <c r="D4703" s="180"/>
    </row>
    <row r="4704" spans="4:4" x14ac:dyDescent="0.2">
      <c r="D4704" s="180"/>
    </row>
    <row r="4705" spans="4:4" x14ac:dyDescent="0.2">
      <c r="D4705" s="180"/>
    </row>
    <row r="4706" spans="4:4" x14ac:dyDescent="0.2">
      <c r="D4706" s="180"/>
    </row>
    <row r="4707" spans="4:4" x14ac:dyDescent="0.2">
      <c r="D4707" s="180"/>
    </row>
    <row r="4708" spans="4:4" x14ac:dyDescent="0.2">
      <c r="D4708" s="180"/>
    </row>
    <row r="4709" spans="4:4" x14ac:dyDescent="0.2">
      <c r="D4709" s="180"/>
    </row>
    <row r="4710" spans="4:4" x14ac:dyDescent="0.2">
      <c r="D4710" s="180"/>
    </row>
    <row r="4711" spans="4:4" x14ac:dyDescent="0.2">
      <c r="D4711" s="180"/>
    </row>
    <row r="4712" spans="4:4" x14ac:dyDescent="0.2">
      <c r="D4712" s="180"/>
    </row>
    <row r="4713" spans="4:4" x14ac:dyDescent="0.2">
      <c r="D4713" s="180"/>
    </row>
    <row r="4714" spans="4:4" x14ac:dyDescent="0.2">
      <c r="D4714" s="180"/>
    </row>
    <row r="4715" spans="4:4" x14ac:dyDescent="0.2">
      <c r="D4715" s="180"/>
    </row>
    <row r="4716" spans="4:4" x14ac:dyDescent="0.2">
      <c r="D4716" s="180"/>
    </row>
    <row r="4717" spans="4:4" x14ac:dyDescent="0.2">
      <c r="D4717" s="180"/>
    </row>
    <row r="4718" spans="4:4" x14ac:dyDescent="0.2">
      <c r="D4718" s="180"/>
    </row>
    <row r="4719" spans="4:4" x14ac:dyDescent="0.2">
      <c r="D4719" s="180"/>
    </row>
    <row r="4720" spans="4:4" x14ac:dyDescent="0.2">
      <c r="D4720" s="180"/>
    </row>
    <row r="4721" spans="4:4" x14ac:dyDescent="0.2">
      <c r="D4721" s="180"/>
    </row>
    <row r="4722" spans="4:4" x14ac:dyDescent="0.2">
      <c r="D4722" s="180"/>
    </row>
    <row r="4723" spans="4:4" x14ac:dyDescent="0.2">
      <c r="D4723" s="180"/>
    </row>
    <row r="4724" spans="4:4" x14ac:dyDescent="0.2">
      <c r="D4724" s="180"/>
    </row>
    <row r="4725" spans="4:4" x14ac:dyDescent="0.2">
      <c r="D4725" s="180"/>
    </row>
    <row r="4726" spans="4:4" x14ac:dyDescent="0.2">
      <c r="D4726" s="180"/>
    </row>
    <row r="4727" spans="4:4" x14ac:dyDescent="0.2">
      <c r="D4727" s="180"/>
    </row>
    <row r="4728" spans="4:4" x14ac:dyDescent="0.2">
      <c r="D4728" s="180"/>
    </row>
    <row r="4729" spans="4:4" x14ac:dyDescent="0.2">
      <c r="D4729" s="180"/>
    </row>
    <row r="4730" spans="4:4" x14ac:dyDescent="0.2">
      <c r="D4730" s="180"/>
    </row>
    <row r="4731" spans="4:4" x14ac:dyDescent="0.2">
      <c r="D4731" s="180"/>
    </row>
    <row r="4732" spans="4:4" x14ac:dyDescent="0.2">
      <c r="D4732" s="180"/>
    </row>
    <row r="4733" spans="4:4" x14ac:dyDescent="0.2">
      <c r="D4733" s="180"/>
    </row>
    <row r="4734" spans="4:4" x14ac:dyDescent="0.2">
      <c r="D4734" s="180"/>
    </row>
    <row r="4735" spans="4:4" x14ac:dyDescent="0.2">
      <c r="D4735" s="180"/>
    </row>
    <row r="4736" spans="4:4" x14ac:dyDescent="0.2">
      <c r="D4736" s="180"/>
    </row>
    <row r="4737" spans="4:4" x14ac:dyDescent="0.2">
      <c r="D4737" s="180"/>
    </row>
    <row r="4738" spans="4:4" x14ac:dyDescent="0.2">
      <c r="D4738" s="180"/>
    </row>
    <row r="4739" spans="4:4" x14ac:dyDescent="0.2">
      <c r="D4739" s="180"/>
    </row>
    <row r="4740" spans="4:4" x14ac:dyDescent="0.2">
      <c r="D4740" s="180"/>
    </row>
    <row r="4741" spans="4:4" x14ac:dyDescent="0.2">
      <c r="D4741" s="180"/>
    </row>
    <row r="4742" spans="4:4" x14ac:dyDescent="0.2">
      <c r="D4742" s="180"/>
    </row>
    <row r="4743" spans="4:4" x14ac:dyDescent="0.2">
      <c r="D4743" s="180"/>
    </row>
    <row r="4744" spans="4:4" x14ac:dyDescent="0.2">
      <c r="D4744" s="180"/>
    </row>
    <row r="4745" spans="4:4" x14ac:dyDescent="0.2">
      <c r="D4745" s="180"/>
    </row>
    <row r="4746" spans="4:4" x14ac:dyDescent="0.2">
      <c r="D4746" s="180"/>
    </row>
    <row r="4747" spans="4:4" x14ac:dyDescent="0.2">
      <c r="D4747" s="180"/>
    </row>
    <row r="4748" spans="4:4" x14ac:dyDescent="0.2">
      <c r="D4748" s="180"/>
    </row>
    <row r="4749" spans="4:4" x14ac:dyDescent="0.2">
      <c r="D4749" s="180"/>
    </row>
    <row r="4750" spans="4:4" x14ac:dyDescent="0.2">
      <c r="D4750" s="180"/>
    </row>
    <row r="4751" spans="4:4" x14ac:dyDescent="0.2">
      <c r="D4751" s="180"/>
    </row>
    <row r="4752" spans="4:4" x14ac:dyDescent="0.2">
      <c r="D4752" s="180"/>
    </row>
    <row r="4753" spans="4:4" x14ac:dyDescent="0.2">
      <c r="D4753" s="180"/>
    </row>
    <row r="4754" spans="4:4" x14ac:dyDescent="0.2">
      <c r="D4754" s="180"/>
    </row>
    <row r="4755" spans="4:4" x14ac:dyDescent="0.2">
      <c r="D4755" s="180"/>
    </row>
    <row r="4756" spans="4:4" x14ac:dyDescent="0.2">
      <c r="D4756" s="180"/>
    </row>
    <row r="4757" spans="4:4" x14ac:dyDescent="0.2">
      <c r="D4757" s="180"/>
    </row>
    <row r="4758" spans="4:4" x14ac:dyDescent="0.2">
      <c r="D4758" s="180"/>
    </row>
    <row r="4759" spans="4:4" x14ac:dyDescent="0.2">
      <c r="D4759" s="180"/>
    </row>
    <row r="4760" spans="4:4" x14ac:dyDescent="0.2">
      <c r="D4760" s="180"/>
    </row>
    <row r="4761" spans="4:4" x14ac:dyDescent="0.2">
      <c r="D4761" s="180"/>
    </row>
    <row r="4762" spans="4:4" x14ac:dyDescent="0.2">
      <c r="D4762" s="180"/>
    </row>
    <row r="4763" spans="4:4" x14ac:dyDescent="0.2">
      <c r="D4763" s="180"/>
    </row>
    <row r="4764" spans="4:4" x14ac:dyDescent="0.2">
      <c r="D4764" s="180"/>
    </row>
    <row r="4765" spans="4:4" x14ac:dyDescent="0.2">
      <c r="D4765" s="180"/>
    </row>
    <row r="4766" spans="4:4" x14ac:dyDescent="0.2">
      <c r="D4766" s="180"/>
    </row>
    <row r="4767" spans="4:4" x14ac:dyDescent="0.2">
      <c r="D4767" s="180"/>
    </row>
    <row r="4768" spans="4:4" x14ac:dyDescent="0.2">
      <c r="D4768" s="180"/>
    </row>
    <row r="4769" spans="4:4" x14ac:dyDescent="0.2">
      <c r="D4769" s="180"/>
    </row>
    <row r="4770" spans="4:4" x14ac:dyDescent="0.2">
      <c r="D4770" s="180"/>
    </row>
    <row r="4771" spans="4:4" x14ac:dyDescent="0.2">
      <c r="D4771" s="180"/>
    </row>
    <row r="4772" spans="4:4" x14ac:dyDescent="0.2">
      <c r="D4772" s="180"/>
    </row>
    <row r="4773" spans="4:4" x14ac:dyDescent="0.2">
      <c r="D4773" s="180"/>
    </row>
    <row r="4774" spans="4:4" x14ac:dyDescent="0.2">
      <c r="D4774" s="180"/>
    </row>
    <row r="4775" spans="4:4" x14ac:dyDescent="0.2">
      <c r="D4775" s="180"/>
    </row>
    <row r="4776" spans="4:4" x14ac:dyDescent="0.2">
      <c r="D4776" s="180"/>
    </row>
    <row r="4777" spans="4:4" x14ac:dyDescent="0.2">
      <c r="D4777" s="180"/>
    </row>
    <row r="4778" spans="4:4" x14ac:dyDescent="0.2">
      <c r="D4778" s="180"/>
    </row>
    <row r="4779" spans="4:4" x14ac:dyDescent="0.2">
      <c r="D4779" s="180"/>
    </row>
    <row r="4780" spans="4:4" x14ac:dyDescent="0.2">
      <c r="D4780" s="180"/>
    </row>
    <row r="4781" spans="4:4" x14ac:dyDescent="0.2">
      <c r="D4781" s="180"/>
    </row>
    <row r="4782" spans="4:4" x14ac:dyDescent="0.2">
      <c r="D4782" s="180"/>
    </row>
    <row r="4783" spans="4:4" x14ac:dyDescent="0.2">
      <c r="D4783" s="180"/>
    </row>
    <row r="4784" spans="4:4" x14ac:dyDescent="0.2">
      <c r="D4784" s="180"/>
    </row>
    <row r="4785" spans="4:4" x14ac:dyDescent="0.2">
      <c r="D4785" s="180"/>
    </row>
    <row r="4786" spans="4:4" x14ac:dyDescent="0.2">
      <c r="D4786" s="180"/>
    </row>
    <row r="4787" spans="4:4" x14ac:dyDescent="0.2">
      <c r="D4787" s="180"/>
    </row>
    <row r="4788" spans="4:4" x14ac:dyDescent="0.2">
      <c r="D4788" s="180"/>
    </row>
    <row r="4789" spans="4:4" x14ac:dyDescent="0.2">
      <c r="D4789" s="180"/>
    </row>
    <row r="4790" spans="4:4" x14ac:dyDescent="0.2">
      <c r="D4790" s="180"/>
    </row>
    <row r="4791" spans="4:4" x14ac:dyDescent="0.2">
      <c r="D4791" s="180"/>
    </row>
    <row r="4792" spans="4:4" x14ac:dyDescent="0.2">
      <c r="D4792" s="180"/>
    </row>
    <row r="4793" spans="4:4" x14ac:dyDescent="0.2">
      <c r="D4793" s="180"/>
    </row>
    <row r="4794" spans="4:4" x14ac:dyDescent="0.2">
      <c r="D4794" s="180"/>
    </row>
    <row r="4795" spans="4:4" x14ac:dyDescent="0.2">
      <c r="D4795" s="180"/>
    </row>
    <row r="4796" spans="4:4" x14ac:dyDescent="0.2">
      <c r="D4796" s="180"/>
    </row>
    <row r="4797" spans="4:4" x14ac:dyDescent="0.2">
      <c r="D4797" s="180"/>
    </row>
    <row r="4798" spans="4:4" x14ac:dyDescent="0.2">
      <c r="D4798" s="180"/>
    </row>
    <row r="4799" spans="4:4" x14ac:dyDescent="0.2">
      <c r="D4799" s="180"/>
    </row>
    <row r="4800" spans="4:4" x14ac:dyDescent="0.2">
      <c r="D4800" s="180"/>
    </row>
    <row r="4801" spans="4:4" x14ac:dyDescent="0.2">
      <c r="D4801" s="180"/>
    </row>
    <row r="4802" spans="4:4" x14ac:dyDescent="0.2">
      <c r="D4802" s="180"/>
    </row>
    <row r="4803" spans="4:4" x14ac:dyDescent="0.2">
      <c r="D4803" s="180"/>
    </row>
    <row r="4804" spans="4:4" x14ac:dyDescent="0.2">
      <c r="D4804" s="180"/>
    </row>
    <row r="4805" spans="4:4" x14ac:dyDescent="0.2">
      <c r="D4805" s="180"/>
    </row>
    <row r="4806" spans="4:4" x14ac:dyDescent="0.2">
      <c r="D4806" s="180"/>
    </row>
    <row r="4807" spans="4:4" x14ac:dyDescent="0.2">
      <c r="D4807" s="180"/>
    </row>
    <row r="4808" spans="4:4" x14ac:dyDescent="0.2">
      <c r="D4808" s="180"/>
    </row>
    <row r="4809" spans="4:4" x14ac:dyDescent="0.2">
      <c r="D4809" s="180"/>
    </row>
    <row r="4810" spans="4:4" x14ac:dyDescent="0.2">
      <c r="D4810" s="180"/>
    </row>
    <row r="4811" spans="4:4" x14ac:dyDescent="0.2">
      <c r="D4811" s="180"/>
    </row>
    <row r="4812" spans="4:4" x14ac:dyDescent="0.2">
      <c r="D4812" s="180"/>
    </row>
    <row r="4813" spans="4:4" x14ac:dyDescent="0.2">
      <c r="D4813" s="180"/>
    </row>
    <row r="4814" spans="4:4" x14ac:dyDescent="0.2">
      <c r="D4814" s="180"/>
    </row>
    <row r="4815" spans="4:4" x14ac:dyDescent="0.2">
      <c r="D4815" s="180"/>
    </row>
    <row r="4816" spans="4:4" x14ac:dyDescent="0.2">
      <c r="D4816" s="180"/>
    </row>
    <row r="4817" spans="4:4" x14ac:dyDescent="0.2">
      <c r="D4817" s="180"/>
    </row>
    <row r="4818" spans="4:4" x14ac:dyDescent="0.2">
      <c r="D4818" s="180"/>
    </row>
    <row r="4819" spans="4:4" x14ac:dyDescent="0.2">
      <c r="D4819" s="180"/>
    </row>
    <row r="4820" spans="4:4" x14ac:dyDescent="0.2">
      <c r="D4820" s="180"/>
    </row>
    <row r="4821" spans="4:4" x14ac:dyDescent="0.2">
      <c r="D4821" s="180"/>
    </row>
    <row r="4822" spans="4:4" x14ac:dyDescent="0.2">
      <c r="D4822" s="180"/>
    </row>
    <row r="4823" spans="4:4" x14ac:dyDescent="0.2">
      <c r="D4823" s="180"/>
    </row>
    <row r="4824" spans="4:4" x14ac:dyDescent="0.2">
      <c r="D4824" s="180"/>
    </row>
    <row r="4825" spans="4:4" x14ac:dyDescent="0.2">
      <c r="D4825" s="180"/>
    </row>
    <row r="4826" spans="4:4" x14ac:dyDescent="0.2">
      <c r="D4826" s="180"/>
    </row>
    <row r="4827" spans="4:4" x14ac:dyDescent="0.2">
      <c r="D4827" s="180"/>
    </row>
    <row r="4828" spans="4:4" x14ac:dyDescent="0.2">
      <c r="D4828" s="180"/>
    </row>
    <row r="4829" spans="4:4" x14ac:dyDescent="0.2">
      <c r="D4829" s="180"/>
    </row>
    <row r="4830" spans="4:4" x14ac:dyDescent="0.2">
      <c r="D4830" s="180"/>
    </row>
    <row r="4831" spans="4:4" x14ac:dyDescent="0.2">
      <c r="D4831" s="180"/>
    </row>
    <row r="4832" spans="4:4" x14ac:dyDescent="0.2">
      <c r="D4832" s="180"/>
    </row>
    <row r="4833" spans="4:4" x14ac:dyDescent="0.2">
      <c r="D4833" s="180"/>
    </row>
    <row r="4834" spans="4:4" x14ac:dyDescent="0.2">
      <c r="D4834" s="180"/>
    </row>
    <row r="4835" spans="4:4" x14ac:dyDescent="0.2">
      <c r="D4835" s="180"/>
    </row>
    <row r="4836" spans="4:4" x14ac:dyDescent="0.2">
      <c r="D4836" s="180"/>
    </row>
    <row r="4837" spans="4:4" x14ac:dyDescent="0.2">
      <c r="D4837" s="180"/>
    </row>
    <row r="4838" spans="4:4" x14ac:dyDescent="0.2">
      <c r="D4838" s="180"/>
    </row>
    <row r="4839" spans="4:4" x14ac:dyDescent="0.2">
      <c r="D4839" s="180"/>
    </row>
    <row r="4840" spans="4:4" x14ac:dyDescent="0.2">
      <c r="D4840" s="180"/>
    </row>
    <row r="4841" spans="4:4" x14ac:dyDescent="0.2">
      <c r="D4841" s="180"/>
    </row>
    <row r="4842" spans="4:4" x14ac:dyDescent="0.2">
      <c r="D4842" s="180"/>
    </row>
    <row r="4843" spans="4:4" x14ac:dyDescent="0.2">
      <c r="D4843" s="180"/>
    </row>
    <row r="4844" spans="4:4" x14ac:dyDescent="0.2">
      <c r="D4844" s="180"/>
    </row>
    <row r="4845" spans="4:4" x14ac:dyDescent="0.2">
      <c r="D4845" s="180"/>
    </row>
    <row r="4846" spans="4:4" x14ac:dyDescent="0.2">
      <c r="D4846" s="180"/>
    </row>
    <row r="4847" spans="4:4" x14ac:dyDescent="0.2">
      <c r="D4847" s="180"/>
    </row>
    <row r="4848" spans="4:4" x14ac:dyDescent="0.2">
      <c r="D4848" s="180"/>
    </row>
    <row r="4849" spans="4:4" x14ac:dyDescent="0.2">
      <c r="D4849" s="180"/>
    </row>
    <row r="4850" spans="4:4" x14ac:dyDescent="0.2">
      <c r="D4850" s="180"/>
    </row>
    <row r="4851" spans="4:4" x14ac:dyDescent="0.2">
      <c r="D4851" s="180"/>
    </row>
    <row r="4852" spans="4:4" x14ac:dyDescent="0.2">
      <c r="D4852" s="180"/>
    </row>
    <row r="4853" spans="4:4" x14ac:dyDescent="0.2">
      <c r="D4853" s="180"/>
    </row>
    <row r="4854" spans="4:4" x14ac:dyDescent="0.2">
      <c r="D4854" s="180"/>
    </row>
    <row r="4855" spans="4:4" x14ac:dyDescent="0.2">
      <c r="D4855" s="180"/>
    </row>
    <row r="4856" spans="4:4" x14ac:dyDescent="0.2">
      <c r="D4856" s="180"/>
    </row>
    <row r="4857" spans="4:4" x14ac:dyDescent="0.2">
      <c r="D4857" s="180"/>
    </row>
    <row r="4858" spans="4:4" x14ac:dyDescent="0.2">
      <c r="D4858" s="180"/>
    </row>
    <row r="4859" spans="4:4" x14ac:dyDescent="0.2">
      <c r="D4859" s="180"/>
    </row>
    <row r="4860" spans="4:4" x14ac:dyDescent="0.2">
      <c r="D4860" s="180"/>
    </row>
    <row r="4861" spans="4:4" x14ac:dyDescent="0.2">
      <c r="D4861" s="180"/>
    </row>
    <row r="4862" spans="4:4" x14ac:dyDescent="0.2">
      <c r="D4862" s="180"/>
    </row>
    <row r="4863" spans="4:4" x14ac:dyDescent="0.2">
      <c r="D4863" s="180"/>
    </row>
    <row r="4864" spans="4:4" x14ac:dyDescent="0.2">
      <c r="D4864" s="180"/>
    </row>
    <row r="4865" spans="4:4" x14ac:dyDescent="0.2">
      <c r="D4865" s="180"/>
    </row>
    <row r="4866" spans="4:4" x14ac:dyDescent="0.2">
      <c r="D4866" s="180"/>
    </row>
    <row r="4867" spans="4:4" x14ac:dyDescent="0.2">
      <c r="D4867" s="180"/>
    </row>
    <row r="4868" spans="4:4" x14ac:dyDescent="0.2">
      <c r="D4868" s="180"/>
    </row>
    <row r="4869" spans="4:4" x14ac:dyDescent="0.2">
      <c r="D4869" s="180"/>
    </row>
    <row r="4870" spans="4:4" x14ac:dyDescent="0.2">
      <c r="D4870" s="180"/>
    </row>
    <row r="4871" spans="4:4" x14ac:dyDescent="0.2">
      <c r="D4871" s="180"/>
    </row>
    <row r="4872" spans="4:4" x14ac:dyDescent="0.2">
      <c r="D4872" s="180"/>
    </row>
    <row r="4873" spans="4:4" x14ac:dyDescent="0.2">
      <c r="D4873" s="180"/>
    </row>
    <row r="4874" spans="4:4" x14ac:dyDescent="0.2">
      <c r="D4874" s="180"/>
    </row>
    <row r="4875" spans="4:4" x14ac:dyDescent="0.2">
      <c r="D4875" s="180"/>
    </row>
    <row r="4876" spans="4:4" x14ac:dyDescent="0.2">
      <c r="D4876" s="180"/>
    </row>
    <row r="4877" spans="4:4" x14ac:dyDescent="0.2">
      <c r="D4877" s="180"/>
    </row>
    <row r="4878" spans="4:4" x14ac:dyDescent="0.2">
      <c r="D4878" s="180"/>
    </row>
    <row r="4879" spans="4:4" x14ac:dyDescent="0.2">
      <c r="D4879" s="180"/>
    </row>
    <row r="4880" spans="4:4" x14ac:dyDescent="0.2">
      <c r="D4880" s="180"/>
    </row>
    <row r="4881" spans="4:4" x14ac:dyDescent="0.2">
      <c r="D4881" s="180"/>
    </row>
    <row r="4882" spans="4:4" x14ac:dyDescent="0.2">
      <c r="D4882" s="180"/>
    </row>
    <row r="4883" spans="4:4" x14ac:dyDescent="0.2">
      <c r="D4883" s="180"/>
    </row>
    <row r="4884" spans="4:4" x14ac:dyDescent="0.2">
      <c r="D4884" s="180"/>
    </row>
    <row r="4885" spans="4:4" x14ac:dyDescent="0.2">
      <c r="D4885" s="180"/>
    </row>
    <row r="4886" spans="4:4" x14ac:dyDescent="0.2">
      <c r="D4886" s="180"/>
    </row>
    <row r="4887" spans="4:4" x14ac:dyDescent="0.2">
      <c r="D4887" s="180"/>
    </row>
    <row r="4888" spans="4:4" x14ac:dyDescent="0.2">
      <c r="D4888" s="180"/>
    </row>
    <row r="4889" spans="4:4" x14ac:dyDescent="0.2">
      <c r="D4889" s="180"/>
    </row>
    <row r="4890" spans="4:4" x14ac:dyDescent="0.2">
      <c r="D4890" s="180"/>
    </row>
    <row r="4891" spans="4:4" x14ac:dyDescent="0.2">
      <c r="D4891" s="180"/>
    </row>
    <row r="4892" spans="4:4" x14ac:dyDescent="0.2">
      <c r="D4892" s="180"/>
    </row>
    <row r="4893" spans="4:4" x14ac:dyDescent="0.2">
      <c r="D4893" s="180"/>
    </row>
    <row r="4894" spans="4:4" x14ac:dyDescent="0.2">
      <c r="D4894" s="180"/>
    </row>
    <row r="4895" spans="4:4" x14ac:dyDescent="0.2">
      <c r="D4895" s="180"/>
    </row>
    <row r="4896" spans="4:4" x14ac:dyDescent="0.2">
      <c r="D4896" s="180"/>
    </row>
    <row r="4897" spans="4:4" x14ac:dyDescent="0.2">
      <c r="D4897" s="180"/>
    </row>
    <row r="4898" spans="4:4" x14ac:dyDescent="0.2">
      <c r="D4898" s="180"/>
    </row>
    <row r="4899" spans="4:4" x14ac:dyDescent="0.2">
      <c r="D4899" s="180"/>
    </row>
    <row r="4900" spans="4:4" x14ac:dyDescent="0.2">
      <c r="D4900" s="180"/>
    </row>
    <row r="4901" spans="4:4" x14ac:dyDescent="0.2">
      <c r="D4901" s="180"/>
    </row>
    <row r="4902" spans="4:4" x14ac:dyDescent="0.2">
      <c r="D4902" s="180"/>
    </row>
    <row r="4903" spans="4:4" x14ac:dyDescent="0.2">
      <c r="D4903" s="180"/>
    </row>
    <row r="4904" spans="4:4" x14ac:dyDescent="0.2">
      <c r="D4904" s="180"/>
    </row>
    <row r="4905" spans="4:4" x14ac:dyDescent="0.2">
      <c r="D4905" s="180"/>
    </row>
    <row r="4906" spans="4:4" x14ac:dyDescent="0.2">
      <c r="D4906" s="180"/>
    </row>
    <row r="4907" spans="4:4" x14ac:dyDescent="0.2">
      <c r="D4907" s="180"/>
    </row>
    <row r="4908" spans="4:4" x14ac:dyDescent="0.2">
      <c r="D4908" s="180"/>
    </row>
    <row r="4909" spans="4:4" x14ac:dyDescent="0.2">
      <c r="D4909" s="180"/>
    </row>
    <row r="4910" spans="4:4" x14ac:dyDescent="0.2">
      <c r="D4910" s="180"/>
    </row>
    <row r="4911" spans="4:4" x14ac:dyDescent="0.2">
      <c r="D4911" s="180"/>
    </row>
    <row r="4912" spans="4:4" x14ac:dyDescent="0.2">
      <c r="D4912" s="180"/>
    </row>
    <row r="4913" spans="4:4" x14ac:dyDescent="0.2">
      <c r="D4913" s="180"/>
    </row>
    <row r="4914" spans="4:4" x14ac:dyDescent="0.2">
      <c r="D4914" s="180"/>
    </row>
    <row r="4915" spans="4:4" x14ac:dyDescent="0.2">
      <c r="D4915" s="180"/>
    </row>
    <row r="4916" spans="4:4" x14ac:dyDescent="0.2">
      <c r="D4916" s="180"/>
    </row>
    <row r="4917" spans="4:4" x14ac:dyDescent="0.2">
      <c r="D4917" s="180"/>
    </row>
    <row r="4918" spans="4:4" x14ac:dyDescent="0.2">
      <c r="D4918" s="180"/>
    </row>
    <row r="4919" spans="4:4" x14ac:dyDescent="0.2">
      <c r="D4919" s="180"/>
    </row>
    <row r="4920" spans="4:4" x14ac:dyDescent="0.2">
      <c r="D4920" s="180"/>
    </row>
    <row r="4921" spans="4:4" x14ac:dyDescent="0.2">
      <c r="D4921" s="180"/>
    </row>
    <row r="4922" spans="4:4" x14ac:dyDescent="0.2">
      <c r="D4922" s="180"/>
    </row>
    <row r="4923" spans="4:4" x14ac:dyDescent="0.2">
      <c r="D4923" s="180"/>
    </row>
    <row r="4924" spans="4:4" x14ac:dyDescent="0.2">
      <c r="D4924" s="180"/>
    </row>
    <row r="4925" spans="4:4" x14ac:dyDescent="0.2">
      <c r="D4925" s="180"/>
    </row>
    <row r="4926" spans="4:4" x14ac:dyDescent="0.2">
      <c r="D4926" s="180"/>
    </row>
    <row r="4927" spans="4:4" x14ac:dyDescent="0.2">
      <c r="D4927" s="180"/>
    </row>
    <row r="4928" spans="4:4" x14ac:dyDescent="0.2">
      <c r="D4928" s="180"/>
    </row>
    <row r="4929" spans="4:4" x14ac:dyDescent="0.2">
      <c r="D4929" s="180"/>
    </row>
    <row r="4930" spans="4:4" x14ac:dyDescent="0.2">
      <c r="D4930" s="180"/>
    </row>
    <row r="4931" spans="4:4" x14ac:dyDescent="0.2">
      <c r="D4931" s="180"/>
    </row>
    <row r="4932" spans="4:4" x14ac:dyDescent="0.2">
      <c r="D4932" s="180"/>
    </row>
    <row r="4933" spans="4:4" x14ac:dyDescent="0.2">
      <c r="D4933" s="180"/>
    </row>
    <row r="4934" spans="4:4" x14ac:dyDescent="0.2">
      <c r="D4934" s="180"/>
    </row>
    <row r="4935" spans="4:4" x14ac:dyDescent="0.2">
      <c r="D4935" s="180"/>
    </row>
    <row r="4936" spans="4:4" x14ac:dyDescent="0.2">
      <c r="D4936" s="180"/>
    </row>
    <row r="4937" spans="4:4" x14ac:dyDescent="0.2">
      <c r="D4937" s="180"/>
    </row>
    <row r="4938" spans="4:4" x14ac:dyDescent="0.2">
      <c r="D4938" s="180"/>
    </row>
    <row r="4939" spans="4:4" x14ac:dyDescent="0.2">
      <c r="D4939" s="180"/>
    </row>
    <row r="4940" spans="4:4" x14ac:dyDescent="0.2">
      <c r="D4940" s="180"/>
    </row>
    <row r="4941" spans="4:4" x14ac:dyDescent="0.2">
      <c r="D4941" s="180"/>
    </row>
    <row r="4942" spans="4:4" x14ac:dyDescent="0.2">
      <c r="D4942" s="180"/>
    </row>
    <row r="4943" spans="4:4" x14ac:dyDescent="0.2">
      <c r="D4943" s="180"/>
    </row>
    <row r="4944" spans="4:4" x14ac:dyDescent="0.2">
      <c r="D4944" s="180"/>
    </row>
    <row r="4945" spans="4:4" x14ac:dyDescent="0.2">
      <c r="D4945" s="180"/>
    </row>
    <row r="4946" spans="4:4" x14ac:dyDescent="0.2">
      <c r="D4946" s="180"/>
    </row>
    <row r="4947" spans="4:4" x14ac:dyDescent="0.2">
      <c r="D4947" s="180"/>
    </row>
    <row r="4948" spans="4:4" x14ac:dyDescent="0.2">
      <c r="D4948" s="180"/>
    </row>
    <row r="4949" spans="4:4" x14ac:dyDescent="0.2">
      <c r="D4949" s="180"/>
    </row>
    <row r="4950" spans="4:4" x14ac:dyDescent="0.2">
      <c r="D4950" s="180"/>
    </row>
    <row r="4951" spans="4:4" x14ac:dyDescent="0.2">
      <c r="D4951" s="180"/>
    </row>
    <row r="4952" spans="4:4" x14ac:dyDescent="0.2">
      <c r="D4952" s="180"/>
    </row>
    <row r="4953" spans="4:4" x14ac:dyDescent="0.2">
      <c r="D4953" s="180"/>
    </row>
    <row r="4954" spans="4:4" x14ac:dyDescent="0.2">
      <c r="D4954" s="180"/>
    </row>
    <row r="4955" spans="4:4" x14ac:dyDescent="0.2">
      <c r="D4955" s="180"/>
    </row>
    <row r="4956" spans="4:4" x14ac:dyDescent="0.2">
      <c r="D4956" s="180"/>
    </row>
    <row r="4957" spans="4:4" x14ac:dyDescent="0.2">
      <c r="D4957" s="180"/>
    </row>
    <row r="4958" spans="4:4" x14ac:dyDescent="0.2">
      <c r="D4958" s="180"/>
    </row>
    <row r="4959" spans="4:4" x14ac:dyDescent="0.2">
      <c r="D4959" s="180"/>
    </row>
    <row r="4960" spans="4:4" x14ac:dyDescent="0.2">
      <c r="D4960" s="180"/>
    </row>
    <row r="4961" spans="4:4" x14ac:dyDescent="0.2">
      <c r="D4961" s="180"/>
    </row>
    <row r="4962" spans="4:4" x14ac:dyDescent="0.2">
      <c r="D4962" s="180"/>
    </row>
    <row r="4963" spans="4:4" x14ac:dyDescent="0.2">
      <c r="D4963" s="180"/>
    </row>
    <row r="4964" spans="4:4" x14ac:dyDescent="0.2">
      <c r="D4964" s="180"/>
    </row>
    <row r="4965" spans="4:4" x14ac:dyDescent="0.2">
      <c r="D4965" s="180"/>
    </row>
    <row r="4966" spans="4:4" x14ac:dyDescent="0.2">
      <c r="D4966" s="180"/>
    </row>
    <row r="4967" spans="4:4" x14ac:dyDescent="0.2">
      <c r="D4967" s="180"/>
    </row>
    <row r="4968" spans="4:4" x14ac:dyDescent="0.2">
      <c r="D4968" s="180"/>
    </row>
    <row r="4969" spans="4:4" x14ac:dyDescent="0.2">
      <c r="D4969" s="180"/>
    </row>
    <row r="4970" spans="4:4" x14ac:dyDescent="0.2">
      <c r="D4970" s="180"/>
    </row>
    <row r="4971" spans="4:4" x14ac:dyDescent="0.2">
      <c r="D4971" s="180"/>
    </row>
    <row r="4972" spans="4:4" x14ac:dyDescent="0.2">
      <c r="D4972" s="180"/>
    </row>
    <row r="4973" spans="4:4" x14ac:dyDescent="0.2">
      <c r="D4973" s="180"/>
    </row>
    <row r="4974" spans="4:4" x14ac:dyDescent="0.2">
      <c r="D4974" s="180"/>
    </row>
    <row r="4975" spans="4:4" x14ac:dyDescent="0.2">
      <c r="D4975" s="180"/>
    </row>
    <row r="4976" spans="4:4" x14ac:dyDescent="0.2">
      <c r="D4976" s="180"/>
    </row>
    <row r="4977" spans="4:4" x14ac:dyDescent="0.2">
      <c r="D4977" s="180"/>
    </row>
    <row r="4978" spans="4:4" x14ac:dyDescent="0.2">
      <c r="D4978" s="180"/>
    </row>
    <row r="4979" spans="4:4" x14ac:dyDescent="0.2">
      <c r="D4979" s="180"/>
    </row>
    <row r="4980" spans="4:4" x14ac:dyDescent="0.2">
      <c r="D4980" s="180"/>
    </row>
    <row r="4981" spans="4:4" x14ac:dyDescent="0.2">
      <c r="D4981" s="180"/>
    </row>
    <row r="4982" spans="4:4" x14ac:dyDescent="0.2">
      <c r="D4982" s="180"/>
    </row>
    <row r="4983" spans="4:4" x14ac:dyDescent="0.2">
      <c r="D4983" s="180"/>
    </row>
    <row r="4984" spans="4:4" x14ac:dyDescent="0.2">
      <c r="D4984" s="180"/>
    </row>
    <row r="4985" spans="4:4" x14ac:dyDescent="0.2">
      <c r="D4985" s="180"/>
    </row>
    <row r="4986" spans="4:4" x14ac:dyDescent="0.2">
      <c r="D4986" s="180"/>
    </row>
    <row r="4987" spans="4:4" x14ac:dyDescent="0.2">
      <c r="D4987" s="180"/>
    </row>
    <row r="4988" spans="4:4" x14ac:dyDescent="0.2">
      <c r="D4988" s="180"/>
    </row>
    <row r="4989" spans="4:4" x14ac:dyDescent="0.2">
      <c r="D4989" s="180"/>
    </row>
    <row r="4990" spans="4:4" x14ac:dyDescent="0.2">
      <c r="D4990" s="180"/>
    </row>
    <row r="4991" spans="4:4" x14ac:dyDescent="0.2">
      <c r="D4991" s="180"/>
    </row>
    <row r="4992" spans="4:4" x14ac:dyDescent="0.2">
      <c r="D4992" s="180"/>
    </row>
    <row r="4993" spans="4:4" x14ac:dyDescent="0.2">
      <c r="D4993" s="180"/>
    </row>
    <row r="4994" spans="4:4" x14ac:dyDescent="0.2">
      <c r="D4994" s="180"/>
    </row>
    <row r="4995" spans="4:4" x14ac:dyDescent="0.2">
      <c r="D4995" s="180"/>
    </row>
    <row r="4996" spans="4:4" x14ac:dyDescent="0.2">
      <c r="D4996" s="180"/>
    </row>
    <row r="4997" spans="4:4" x14ac:dyDescent="0.2">
      <c r="D4997" s="180"/>
    </row>
    <row r="4998" spans="4:4" x14ac:dyDescent="0.2">
      <c r="D4998" s="180"/>
    </row>
    <row r="4999" spans="4:4" x14ac:dyDescent="0.2">
      <c r="D4999" s="180"/>
    </row>
    <row r="5000" spans="4:4" x14ac:dyDescent="0.2">
      <c r="D5000" s="180"/>
    </row>
  </sheetData>
  <sheetProtection password="8CB1" sheet="1"/>
  <mergeCells count="107">
    <mergeCell ref="B928:G928"/>
    <mergeCell ref="B931:G931"/>
    <mergeCell ref="B932:G932"/>
    <mergeCell ref="B934:G934"/>
    <mergeCell ref="B935:G935"/>
    <mergeCell ref="B887:G887"/>
    <mergeCell ref="B898:G898"/>
    <mergeCell ref="B899:G899"/>
    <mergeCell ref="F901:G901"/>
    <mergeCell ref="F923:G923"/>
    <mergeCell ref="B925:G925"/>
    <mergeCell ref="F847:G847"/>
    <mergeCell ref="B848:G848"/>
    <mergeCell ref="B849:G849"/>
    <mergeCell ref="F866:G866"/>
    <mergeCell ref="B867:G867"/>
    <mergeCell ref="F886:G886"/>
    <mergeCell ref="F795:G795"/>
    <mergeCell ref="B796:G796"/>
    <mergeCell ref="B812:G812"/>
    <mergeCell ref="B813:G813"/>
    <mergeCell ref="F815:G815"/>
    <mergeCell ref="B816:G816"/>
    <mergeCell ref="B760:G760"/>
    <mergeCell ref="B761:G761"/>
    <mergeCell ref="B766:G766"/>
    <mergeCell ref="B767:G767"/>
    <mergeCell ref="B792:G792"/>
    <mergeCell ref="B793:G793"/>
    <mergeCell ref="F736:G736"/>
    <mergeCell ref="B737:G737"/>
    <mergeCell ref="B742:G742"/>
    <mergeCell ref="B749:G749"/>
    <mergeCell ref="B754:G754"/>
    <mergeCell ref="B755:G755"/>
    <mergeCell ref="B686:G686"/>
    <mergeCell ref="B695:G695"/>
    <mergeCell ref="B696:G696"/>
    <mergeCell ref="B706:G706"/>
    <mergeCell ref="B733:G733"/>
    <mergeCell ref="B734:G734"/>
    <mergeCell ref="B674:G674"/>
    <mergeCell ref="B675:G675"/>
    <mergeCell ref="F677:G677"/>
    <mergeCell ref="B678:G678"/>
    <mergeCell ref="B679:G679"/>
    <mergeCell ref="B680:G680"/>
    <mergeCell ref="B632:G632"/>
    <mergeCell ref="F634:G634"/>
    <mergeCell ref="B635:G635"/>
    <mergeCell ref="B645:G645"/>
    <mergeCell ref="B646:G646"/>
    <mergeCell ref="B655:G655"/>
    <mergeCell ref="B613:G613"/>
    <mergeCell ref="B614:G614"/>
    <mergeCell ref="B622:G622"/>
    <mergeCell ref="F629:G629"/>
    <mergeCell ref="B630:G630"/>
    <mergeCell ref="B631:G631"/>
    <mergeCell ref="B522:G522"/>
    <mergeCell ref="F581:G581"/>
    <mergeCell ref="B582:G582"/>
    <mergeCell ref="B583:G583"/>
    <mergeCell ref="B600:G600"/>
    <mergeCell ref="B601:G601"/>
    <mergeCell ref="B507:G507"/>
    <mergeCell ref="B510:G510"/>
    <mergeCell ref="B516:G516"/>
    <mergeCell ref="B517:G517"/>
    <mergeCell ref="F520:G520"/>
    <mergeCell ref="B521:G521"/>
    <mergeCell ref="B477:G477"/>
    <mergeCell ref="B481:G481"/>
    <mergeCell ref="B488:G488"/>
    <mergeCell ref="B492:G492"/>
    <mergeCell ref="B496:G496"/>
    <mergeCell ref="B503:G503"/>
    <mergeCell ref="B191:G191"/>
    <mergeCell ref="B200:G200"/>
    <mergeCell ref="B209:G209"/>
    <mergeCell ref="B215:G215"/>
    <mergeCell ref="F434:G434"/>
    <mergeCell ref="F476:G476"/>
    <mergeCell ref="B105:G105"/>
    <mergeCell ref="B123:G123"/>
    <mergeCell ref="B129:G129"/>
    <mergeCell ref="B135:G135"/>
    <mergeCell ref="B136:G136"/>
    <mergeCell ref="B137:G137"/>
    <mergeCell ref="B77:G77"/>
    <mergeCell ref="B78:G78"/>
    <mergeCell ref="B97:G97"/>
    <mergeCell ref="B98:G98"/>
    <mergeCell ref="F103:G103"/>
    <mergeCell ref="B104:G104"/>
    <mergeCell ref="B16:G16"/>
    <mergeCell ref="B17:G17"/>
    <mergeCell ref="F42:G42"/>
    <mergeCell ref="B43:G43"/>
    <mergeCell ref="B44:G44"/>
    <mergeCell ref="B61:G61"/>
    <mergeCell ref="A1:G1"/>
    <mergeCell ref="C7:G7"/>
    <mergeCell ref="F8:G8"/>
    <mergeCell ref="B9:G9"/>
    <mergeCell ref="B10:G10"/>
    <mergeCell ref="F15:G15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20</vt:i4>
      </vt:variant>
    </vt:vector>
  </HeadingPairs>
  <TitlesOfParts>
    <vt:vector size="28" baseType="lpstr">
      <vt:lpstr>Uchazeč</vt:lpstr>
      <vt:lpstr>Stavba</vt:lpstr>
      <vt:lpstr>VzorObjekt</vt:lpstr>
      <vt:lpstr>VzorPolozky</vt:lpstr>
      <vt:lpstr>Rekapitulace Objekt 00</vt:lpstr>
      <vt:lpstr>00 00 Naklady</vt:lpstr>
      <vt:lpstr>Rekapitulace Objekt 01</vt:lpstr>
      <vt:lpstr>01 01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'00 00 Naklady'!Oblast_tisku</vt:lpstr>
      <vt:lpstr>'01 01 Pol'!Oblast_tisku</vt:lpstr>
      <vt:lpstr>'Rekapitulace Objekt 00'!Oblast_tisku</vt:lpstr>
      <vt:lpstr>'Rekapitulace Objekt 01'!Oblast_tisku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Administrátor</dc:creator>
  <cp:lastModifiedBy>Administrátor</cp:lastModifiedBy>
  <cp:lastPrinted>2014-10-01T08:14:54Z</cp:lastPrinted>
  <dcterms:created xsi:type="dcterms:W3CDTF">2009-04-08T07:15:50Z</dcterms:created>
  <dcterms:modified xsi:type="dcterms:W3CDTF">2014-10-01T08:15:40Z</dcterms:modified>
</cp:coreProperties>
</file>